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'Sheet1'!$A$2:$J$66</definedName>
  </definedNames>
  <calcPr fullCalcOnLoad="1"/>
</workbook>
</file>

<file path=xl/sharedStrings.xml><?xml version="1.0" encoding="utf-8"?>
<sst xmlns="http://schemas.openxmlformats.org/spreadsheetml/2006/main" count="201" uniqueCount="148">
  <si>
    <t>喀什市有序外出务工人员交通费明细表</t>
  </si>
  <si>
    <t>序号</t>
  </si>
  <si>
    <t>姓名</t>
  </si>
  <si>
    <t>性别</t>
  </si>
  <si>
    <t>身份证号</t>
  </si>
  <si>
    <t>年龄</t>
  </si>
  <si>
    <t>乡镇、街道</t>
  </si>
  <si>
    <t>车票金额/元</t>
  </si>
  <si>
    <t>保险金额/元</t>
  </si>
  <si>
    <t>小计/元</t>
  </si>
  <si>
    <t>备注</t>
  </si>
  <si>
    <t>阿卜杜拉·克依木</t>
  </si>
  <si>
    <t>653121****10153836</t>
  </si>
  <si>
    <t>阿克喀什乡</t>
  </si>
  <si>
    <t>居马·艾麦提</t>
  </si>
  <si>
    <t>653121****06193816</t>
  </si>
  <si>
    <t>伊马穆麦麦提·吾斯曼</t>
  </si>
  <si>
    <t>653121****07052332</t>
  </si>
  <si>
    <t>浩罕乡</t>
  </si>
  <si>
    <t>乃比江·巴吾东</t>
  </si>
  <si>
    <t>653101****02055611</t>
  </si>
  <si>
    <t>阿卜杜哈力克·玉素甫</t>
  </si>
  <si>
    <t>653101****11215615</t>
  </si>
  <si>
    <t>麦麦提·吐尔地</t>
  </si>
  <si>
    <t>653101****09075619</t>
  </si>
  <si>
    <t>麦合木提·克力木</t>
  </si>
  <si>
    <t>653101****06085619</t>
  </si>
  <si>
    <t>努尔买买提·阿吉</t>
  </si>
  <si>
    <t>653101****07055659</t>
  </si>
  <si>
    <t>沙迪克江·艾孜提艾力</t>
  </si>
  <si>
    <t>653121****04220334</t>
  </si>
  <si>
    <t>尤努斯·巴拉吉</t>
  </si>
  <si>
    <t>653121****06015656</t>
  </si>
  <si>
    <t>努尔艾力·吐拉江</t>
  </si>
  <si>
    <t>653101****04055650</t>
  </si>
  <si>
    <t>阿布都西库尔·依明</t>
  </si>
  <si>
    <t>653101****02155610</t>
  </si>
  <si>
    <t>木沙江·艾力</t>
  </si>
  <si>
    <t>653101****02156619</t>
  </si>
  <si>
    <t>阿娜尔姑丽·吾守尔</t>
  </si>
  <si>
    <t>653121****06303225</t>
  </si>
  <si>
    <t>库尔班江·玉努斯</t>
  </si>
  <si>
    <t>653101****0908565X</t>
  </si>
  <si>
    <t>阿不力米提江·阿不都克依木</t>
  </si>
  <si>
    <t>653101****04151618</t>
  </si>
  <si>
    <t>2023/10/17（随队干部）</t>
  </si>
  <si>
    <t>卡斯木·吐尔逊</t>
  </si>
  <si>
    <t>653121****06293815</t>
  </si>
  <si>
    <t>吐尔逊江·吾守尔</t>
  </si>
  <si>
    <t>653121****02103211</t>
  </si>
  <si>
    <t>阿瓦提乡</t>
  </si>
  <si>
    <t>伊卜拉伊木·玉苏普</t>
  </si>
  <si>
    <t>653121****06153817</t>
  </si>
  <si>
    <t>阿卜杜凯尤木·库尔班江</t>
  </si>
  <si>
    <t>653101****10014435</t>
  </si>
  <si>
    <t>多来特巴格乡</t>
  </si>
  <si>
    <t>买合木提·台外库力</t>
  </si>
  <si>
    <t>653101****08044419</t>
  </si>
  <si>
    <t>艾克拜尔·艾萨</t>
  </si>
  <si>
    <t>653122****05313431</t>
  </si>
  <si>
    <t>疏勒县</t>
  </si>
  <si>
    <t>艾克拜尔江 麦麦提明</t>
  </si>
  <si>
    <t>653101****05105613</t>
  </si>
  <si>
    <t>苏热耶·阿布拉</t>
  </si>
  <si>
    <t>653121****09273827</t>
  </si>
  <si>
    <t>图尔荪江·吾舒尔</t>
  </si>
  <si>
    <t>653121****01012139</t>
  </si>
  <si>
    <t>色满乡</t>
  </si>
  <si>
    <t>艾孜提玉麦·图尔荪</t>
  </si>
  <si>
    <t>653121****1201213X</t>
  </si>
  <si>
    <t>努尔麦麦提·玉苏甫</t>
  </si>
  <si>
    <t>653121****10012118</t>
  </si>
  <si>
    <t>如则·麦麦提</t>
  </si>
  <si>
    <t>653121****0117211X</t>
  </si>
  <si>
    <t>麦麦提敏·麦麦提吐尔逊</t>
  </si>
  <si>
    <t>653101****10012032</t>
  </si>
  <si>
    <t>学府街道</t>
  </si>
  <si>
    <t>阿布力米提·吐尔逊</t>
  </si>
  <si>
    <t>653101****02011294</t>
  </si>
  <si>
    <t>吐尔逊·艾力</t>
  </si>
  <si>
    <t>653101****10014091</t>
  </si>
  <si>
    <t>西尔艾力·麦麦提</t>
  </si>
  <si>
    <t>653101****01180012</t>
  </si>
  <si>
    <t>艾山江·依马木</t>
  </si>
  <si>
    <t>653101****06264011</t>
  </si>
  <si>
    <t>买买提江·苏皮</t>
  </si>
  <si>
    <t>653101****07104459</t>
  </si>
  <si>
    <t>阿布都韦力·吾拉音</t>
  </si>
  <si>
    <t>653101****0308563X</t>
  </si>
  <si>
    <t>麦尔丹·伊卜拉伊木</t>
  </si>
  <si>
    <t>653121****0820321X</t>
  </si>
  <si>
    <t>努尔麦麦提·吐尔江</t>
  </si>
  <si>
    <t>653121****05053514</t>
  </si>
  <si>
    <t>阿布都热合曼·马穆提</t>
  </si>
  <si>
    <t>653121****09122118</t>
  </si>
  <si>
    <t>托合提·麦麦提</t>
  </si>
  <si>
    <t>653121****2052116</t>
  </si>
  <si>
    <t>米日艾合麦提·哈里麦提</t>
  </si>
  <si>
    <t>653101****02202853</t>
  </si>
  <si>
    <t>图尔迪·图拉普</t>
  </si>
  <si>
    <t>653121****08102118</t>
  </si>
  <si>
    <t>乃再尔·图尔荪</t>
  </si>
  <si>
    <t>653121****0205213X</t>
  </si>
  <si>
    <t>努尔艾力·依马穆</t>
  </si>
  <si>
    <t>653121****10022153</t>
  </si>
  <si>
    <t>米吉提卡日·吾布力卡斯</t>
  </si>
  <si>
    <t>653101****05105653</t>
  </si>
  <si>
    <t>艾尼瓦尔江·艾尔肯</t>
  </si>
  <si>
    <t>653101****07204455</t>
  </si>
  <si>
    <t>多乡</t>
  </si>
  <si>
    <t>艾克排尔·买买提</t>
  </si>
  <si>
    <t>653101****09244415</t>
  </si>
  <si>
    <t>艾海麦提江·麦麦提艾力</t>
  </si>
  <si>
    <t>653101****05015611</t>
  </si>
  <si>
    <t>尼加提·伊利亚斯</t>
  </si>
  <si>
    <t>654121****06053714</t>
  </si>
  <si>
    <t>夏镇</t>
  </si>
  <si>
    <t>阿卜拉·穆萨</t>
  </si>
  <si>
    <t>653121****08102113</t>
  </si>
  <si>
    <t>阿瓦古丽·麦麦提</t>
  </si>
  <si>
    <t>653121****11163822</t>
  </si>
  <si>
    <t>麦合穆提江·依皮则</t>
  </si>
  <si>
    <t>653121****11103815</t>
  </si>
  <si>
    <t>布再娜皮姑丽·毛拉穆</t>
  </si>
  <si>
    <t>653121****03063822</t>
  </si>
  <si>
    <t>库尔班·麦麦提</t>
  </si>
  <si>
    <t>653121****06153836</t>
  </si>
  <si>
    <t>麦吾兰·赛排尔</t>
  </si>
  <si>
    <t>653121****05253810</t>
  </si>
  <si>
    <t>玉苏普·图尔洪</t>
  </si>
  <si>
    <t>653121****09203830</t>
  </si>
  <si>
    <t>伊马木艾山·伊斯马依力</t>
  </si>
  <si>
    <t>653121****10133239</t>
  </si>
  <si>
    <t>麦麦提江·苏来曼</t>
  </si>
  <si>
    <t>653121****06103211</t>
  </si>
  <si>
    <t>阿布都拉·台外库力</t>
  </si>
  <si>
    <t>653121****06263215</t>
  </si>
  <si>
    <t>阿布都沙拉穆·库尔班</t>
  </si>
  <si>
    <t>653121****02123218</t>
  </si>
  <si>
    <t>米热古丽·艾山</t>
  </si>
  <si>
    <t>653130****10032026</t>
  </si>
  <si>
    <t>巴楚县</t>
  </si>
  <si>
    <t>阿比迪古丽·艾麦提</t>
  </si>
  <si>
    <t>653101****05035647</t>
  </si>
  <si>
    <t>努尔艾力·麦麦提</t>
  </si>
  <si>
    <t>653101****11207217</t>
  </si>
  <si>
    <t>麦麦提萨力江·库尔班</t>
  </si>
  <si>
    <t>653101****12067215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</si>
</sst>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b/>
      <sz val="12"/>
      <name val="方正小标宋_GBK"/>
      <family val="4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1" fontId="24" fillId="33" borderId="10" xfId="0" applyNumberFormat="1" applyFont="1" applyFill="1" applyBorder="1" applyAlignment="1">
      <alignment horizontal="center" vertical="center" wrapText="1"/>
    </xf>
    <xf numFmtId="31" fontId="4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SheetLayoutView="100" workbookViewId="0" topLeftCell="A58">
      <selection activeCell="F67" sqref="F67:F68"/>
    </sheetView>
  </sheetViews>
  <sheetFormatPr defaultColWidth="9.00390625" defaultRowHeight="14.25"/>
  <cols>
    <col min="1" max="1" width="5.625" style="0" customWidth="1"/>
    <col min="2" max="2" width="23.875" style="0" customWidth="1"/>
    <col min="3" max="3" width="5.625" style="0" customWidth="1"/>
    <col min="4" max="4" width="19.50390625" style="0" customWidth="1"/>
    <col min="5" max="5" width="5.625" style="0" customWidth="1"/>
    <col min="6" max="6" width="12.875" style="0" customWidth="1"/>
    <col min="7" max="7" width="9.50390625" style="0" customWidth="1"/>
    <col min="8" max="8" width="7.875" style="0" customWidth="1"/>
    <col min="9" max="9" width="8.875" style="0" customWidth="1"/>
    <col min="10" max="10" width="16.00390625" style="0" customWidth="1"/>
  </cols>
  <sheetData>
    <row r="1" spans="1:10" ht="2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9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12" t="s">
        <v>10</v>
      </c>
    </row>
    <row r="3" spans="1:10" s="1" customFormat="1" ht="30" customHeight="1">
      <c r="A3" s="4">
        <v>1</v>
      </c>
      <c r="B3" s="5" t="s">
        <v>11</v>
      </c>
      <c r="C3" s="5" t="str">
        <f>IF(OR(LEN(D3)=15,LEN(D3)=18),IF(MOD(MID(D3,15,3)*1,2),"男","女"),#N/A)</f>
        <v>男</v>
      </c>
      <c r="D3" s="5" t="s">
        <v>12</v>
      </c>
      <c r="E3" s="5">
        <v>21</v>
      </c>
      <c r="F3" s="6" t="s">
        <v>13</v>
      </c>
      <c r="G3" s="5">
        <f>177.5+104</f>
        <v>281.5</v>
      </c>
      <c r="H3" s="5">
        <v>6</v>
      </c>
      <c r="I3" s="5">
        <f>G3+H3</f>
        <v>287.5</v>
      </c>
      <c r="J3" s="13">
        <v>45211</v>
      </c>
    </row>
    <row r="4" spans="1:10" s="1" customFormat="1" ht="30" customHeight="1">
      <c r="A4" s="4">
        <v>2</v>
      </c>
      <c r="B4" s="4" t="s">
        <v>14</v>
      </c>
      <c r="C4" s="5" t="str">
        <f>IF(OR(LEN(D4)=15,LEN(D4)=18),IF(MOD(MID(D4,15,3)*1,2),"男","女"),#N/A)</f>
        <v>男</v>
      </c>
      <c r="D4" s="4" t="s">
        <v>15</v>
      </c>
      <c r="E4" s="5">
        <v>40</v>
      </c>
      <c r="F4" s="6" t="s">
        <v>13</v>
      </c>
      <c r="G4" s="5">
        <f>177.5+104</f>
        <v>281.5</v>
      </c>
      <c r="H4" s="5">
        <v>6</v>
      </c>
      <c r="I4" s="5">
        <f aca="true" t="shared" si="0" ref="I4:I35">G4+H4</f>
        <v>287.5</v>
      </c>
      <c r="J4" s="13">
        <v>45211</v>
      </c>
    </row>
    <row r="5" spans="1:10" s="1" customFormat="1" ht="30" customHeight="1">
      <c r="A5" s="4">
        <v>3</v>
      </c>
      <c r="B5" s="7" t="s">
        <v>16</v>
      </c>
      <c r="C5" s="5" t="str">
        <f aca="true" t="shared" si="1" ref="C5:C26">IF(OR(LEN(D5)=15,LEN(D5)=18),IF(MOD(MID(D5,15,3)*1,2),"男","女"),#N/A)</f>
        <v>男</v>
      </c>
      <c r="D5" s="8" t="s">
        <v>17</v>
      </c>
      <c r="E5" s="5">
        <v>42</v>
      </c>
      <c r="F5" s="7" t="s">
        <v>18</v>
      </c>
      <c r="G5" s="9">
        <v>206.5</v>
      </c>
      <c r="H5" s="9"/>
      <c r="I5" s="5">
        <f t="shared" si="0"/>
        <v>206.5</v>
      </c>
      <c r="J5" s="13">
        <v>45216</v>
      </c>
    </row>
    <row r="6" spans="1:10" s="1" customFormat="1" ht="30" customHeight="1">
      <c r="A6" s="4">
        <v>4</v>
      </c>
      <c r="B6" s="7" t="s">
        <v>19</v>
      </c>
      <c r="C6" s="5" t="str">
        <f t="shared" si="1"/>
        <v>男</v>
      </c>
      <c r="D6" s="8" t="s">
        <v>20</v>
      </c>
      <c r="E6" s="5">
        <v>23</v>
      </c>
      <c r="F6" s="7" t="s">
        <v>18</v>
      </c>
      <c r="G6" s="9">
        <v>206.5</v>
      </c>
      <c r="H6" s="9"/>
      <c r="I6" s="5">
        <f t="shared" si="0"/>
        <v>206.5</v>
      </c>
      <c r="J6" s="13">
        <v>45216</v>
      </c>
    </row>
    <row r="7" spans="1:10" s="1" customFormat="1" ht="30" customHeight="1">
      <c r="A7" s="4">
        <v>5</v>
      </c>
      <c r="B7" s="7" t="s">
        <v>21</v>
      </c>
      <c r="C7" s="5" t="str">
        <f t="shared" si="1"/>
        <v>男</v>
      </c>
      <c r="D7" s="8" t="s">
        <v>22</v>
      </c>
      <c r="E7" s="5">
        <v>20</v>
      </c>
      <c r="F7" s="7" t="s">
        <v>18</v>
      </c>
      <c r="G7" s="9">
        <v>206.5</v>
      </c>
      <c r="H7" s="9"/>
      <c r="I7" s="5">
        <f t="shared" si="0"/>
        <v>206.5</v>
      </c>
      <c r="J7" s="13">
        <v>45216</v>
      </c>
    </row>
    <row r="8" spans="1:10" s="1" customFormat="1" ht="30" customHeight="1">
      <c r="A8" s="4">
        <v>6</v>
      </c>
      <c r="B8" s="7" t="s">
        <v>23</v>
      </c>
      <c r="C8" s="5" t="str">
        <f t="shared" si="1"/>
        <v>男</v>
      </c>
      <c r="D8" s="8" t="s">
        <v>24</v>
      </c>
      <c r="E8" s="5">
        <v>45</v>
      </c>
      <c r="F8" s="7" t="s">
        <v>18</v>
      </c>
      <c r="G8" s="9">
        <v>206.5</v>
      </c>
      <c r="H8" s="9"/>
      <c r="I8" s="5">
        <f t="shared" si="0"/>
        <v>206.5</v>
      </c>
      <c r="J8" s="13">
        <v>45216</v>
      </c>
    </row>
    <row r="9" spans="1:10" s="1" customFormat="1" ht="30" customHeight="1">
      <c r="A9" s="4">
        <v>7</v>
      </c>
      <c r="B9" s="7" t="s">
        <v>25</v>
      </c>
      <c r="C9" s="5" t="str">
        <f t="shared" si="1"/>
        <v>男</v>
      </c>
      <c r="D9" s="8" t="s">
        <v>26</v>
      </c>
      <c r="E9" s="5">
        <v>37</v>
      </c>
      <c r="F9" s="7" t="s">
        <v>18</v>
      </c>
      <c r="G9" s="9">
        <v>206.5</v>
      </c>
      <c r="H9" s="9"/>
      <c r="I9" s="5">
        <f t="shared" si="0"/>
        <v>206.5</v>
      </c>
      <c r="J9" s="13">
        <v>45216</v>
      </c>
    </row>
    <row r="10" spans="1:10" s="1" customFormat="1" ht="30" customHeight="1">
      <c r="A10" s="4">
        <v>8</v>
      </c>
      <c r="B10" s="7" t="s">
        <v>27</v>
      </c>
      <c r="C10" s="5" t="str">
        <f t="shared" si="1"/>
        <v>男</v>
      </c>
      <c r="D10" s="8" t="s">
        <v>28</v>
      </c>
      <c r="E10" s="5">
        <v>26</v>
      </c>
      <c r="F10" s="7" t="s">
        <v>18</v>
      </c>
      <c r="G10" s="9">
        <v>206.5</v>
      </c>
      <c r="H10" s="9"/>
      <c r="I10" s="5">
        <f t="shared" si="0"/>
        <v>206.5</v>
      </c>
      <c r="J10" s="13">
        <v>45216</v>
      </c>
    </row>
    <row r="11" spans="1:10" s="1" customFormat="1" ht="30" customHeight="1">
      <c r="A11" s="4">
        <v>9</v>
      </c>
      <c r="B11" s="7" t="s">
        <v>29</v>
      </c>
      <c r="C11" s="5" t="str">
        <f t="shared" si="1"/>
        <v>男</v>
      </c>
      <c r="D11" s="8" t="s">
        <v>30</v>
      </c>
      <c r="E11" s="5">
        <v>21</v>
      </c>
      <c r="F11" s="7" t="s">
        <v>18</v>
      </c>
      <c r="G11" s="9">
        <v>206.5</v>
      </c>
      <c r="H11" s="9"/>
      <c r="I11" s="5">
        <f t="shared" si="0"/>
        <v>206.5</v>
      </c>
      <c r="J11" s="13">
        <v>45216</v>
      </c>
    </row>
    <row r="12" spans="1:10" s="1" customFormat="1" ht="30" customHeight="1">
      <c r="A12" s="4">
        <v>10</v>
      </c>
      <c r="B12" s="7" t="s">
        <v>31</v>
      </c>
      <c r="C12" s="5" t="str">
        <f t="shared" si="1"/>
        <v>男</v>
      </c>
      <c r="D12" s="8" t="s">
        <v>32</v>
      </c>
      <c r="E12" s="5">
        <v>30</v>
      </c>
      <c r="F12" s="7" t="s">
        <v>18</v>
      </c>
      <c r="G12" s="9">
        <v>206.5</v>
      </c>
      <c r="H12" s="9"/>
      <c r="I12" s="5">
        <f t="shared" si="0"/>
        <v>206.5</v>
      </c>
      <c r="J12" s="13">
        <v>45216</v>
      </c>
    </row>
    <row r="13" spans="1:10" s="1" customFormat="1" ht="30" customHeight="1">
      <c r="A13" s="4">
        <v>11</v>
      </c>
      <c r="B13" s="7" t="s">
        <v>33</v>
      </c>
      <c r="C13" s="5" t="str">
        <f t="shared" si="1"/>
        <v>男</v>
      </c>
      <c r="D13" s="8" t="s">
        <v>34</v>
      </c>
      <c r="E13" s="5">
        <v>44</v>
      </c>
      <c r="F13" s="7" t="s">
        <v>18</v>
      </c>
      <c r="G13" s="9">
        <v>206.5</v>
      </c>
      <c r="H13" s="9"/>
      <c r="I13" s="5">
        <f t="shared" si="0"/>
        <v>206.5</v>
      </c>
      <c r="J13" s="13">
        <v>45216</v>
      </c>
    </row>
    <row r="14" spans="1:10" s="1" customFormat="1" ht="30" customHeight="1">
      <c r="A14" s="4">
        <v>12</v>
      </c>
      <c r="B14" s="7" t="s">
        <v>35</v>
      </c>
      <c r="C14" s="5" t="str">
        <f t="shared" si="1"/>
        <v>男</v>
      </c>
      <c r="D14" s="8" t="s">
        <v>36</v>
      </c>
      <c r="E14" s="5">
        <v>35</v>
      </c>
      <c r="F14" s="7" t="s">
        <v>18</v>
      </c>
      <c r="G14" s="9">
        <v>206.5</v>
      </c>
      <c r="H14" s="9"/>
      <c r="I14" s="5">
        <f t="shared" si="0"/>
        <v>206.5</v>
      </c>
      <c r="J14" s="13">
        <v>45216</v>
      </c>
    </row>
    <row r="15" spans="1:10" s="1" customFormat="1" ht="30" customHeight="1">
      <c r="A15" s="4">
        <v>13</v>
      </c>
      <c r="B15" s="7" t="s">
        <v>37</v>
      </c>
      <c r="C15" s="5" t="str">
        <f t="shared" si="1"/>
        <v>男</v>
      </c>
      <c r="D15" s="8" t="s">
        <v>38</v>
      </c>
      <c r="E15" s="5">
        <v>28</v>
      </c>
      <c r="F15" s="7" t="s">
        <v>18</v>
      </c>
      <c r="G15" s="9">
        <v>206.5</v>
      </c>
      <c r="H15" s="9"/>
      <c r="I15" s="5">
        <f t="shared" si="0"/>
        <v>206.5</v>
      </c>
      <c r="J15" s="13">
        <v>45216</v>
      </c>
    </row>
    <row r="16" spans="1:10" s="1" customFormat="1" ht="30" customHeight="1">
      <c r="A16" s="4">
        <v>14</v>
      </c>
      <c r="B16" s="7" t="s">
        <v>39</v>
      </c>
      <c r="C16" s="5" t="str">
        <f t="shared" si="1"/>
        <v>女</v>
      </c>
      <c r="D16" s="8" t="s">
        <v>40</v>
      </c>
      <c r="E16" s="5">
        <v>27</v>
      </c>
      <c r="F16" s="7" t="s">
        <v>18</v>
      </c>
      <c r="G16" s="9">
        <v>206.5</v>
      </c>
      <c r="H16" s="9"/>
      <c r="I16" s="5">
        <f t="shared" si="0"/>
        <v>206.5</v>
      </c>
      <c r="J16" s="13">
        <v>45216</v>
      </c>
    </row>
    <row r="17" spans="1:10" s="1" customFormat="1" ht="30" customHeight="1">
      <c r="A17" s="4">
        <v>15</v>
      </c>
      <c r="B17" s="5" t="s">
        <v>41</v>
      </c>
      <c r="C17" s="5" t="str">
        <f t="shared" si="1"/>
        <v>男</v>
      </c>
      <c r="D17" s="5" t="s">
        <v>42</v>
      </c>
      <c r="E17" s="5">
        <v>30</v>
      </c>
      <c r="F17" s="5" t="s">
        <v>18</v>
      </c>
      <c r="G17" s="9">
        <v>206.5</v>
      </c>
      <c r="H17" s="9"/>
      <c r="I17" s="5">
        <f t="shared" si="0"/>
        <v>206.5</v>
      </c>
      <c r="J17" s="13">
        <v>45216</v>
      </c>
    </row>
    <row r="18" spans="1:10" s="1" customFormat="1" ht="30" customHeight="1">
      <c r="A18" s="4">
        <v>16</v>
      </c>
      <c r="B18" s="10" t="s">
        <v>43</v>
      </c>
      <c r="C18" s="5" t="str">
        <f t="shared" si="1"/>
        <v>男</v>
      </c>
      <c r="D18" s="10" t="s">
        <v>44</v>
      </c>
      <c r="E18" s="5">
        <v>25</v>
      </c>
      <c r="F18" s="5" t="s">
        <v>18</v>
      </c>
      <c r="G18" s="11">
        <v>206.5</v>
      </c>
      <c r="H18" s="11"/>
      <c r="I18" s="5">
        <f t="shared" si="0"/>
        <v>206.5</v>
      </c>
      <c r="J18" s="13" t="s">
        <v>45</v>
      </c>
    </row>
    <row r="19" spans="1:10" s="1" customFormat="1" ht="30" customHeight="1">
      <c r="A19" s="4">
        <v>17</v>
      </c>
      <c r="B19" s="10" t="s">
        <v>46</v>
      </c>
      <c r="C19" s="5" t="str">
        <f t="shared" si="1"/>
        <v>男</v>
      </c>
      <c r="D19" s="10" t="s">
        <v>47</v>
      </c>
      <c r="E19" s="5">
        <v>23</v>
      </c>
      <c r="F19" s="10" t="s">
        <v>13</v>
      </c>
      <c r="G19" s="11">
        <v>281.5</v>
      </c>
      <c r="H19" s="11">
        <v>6</v>
      </c>
      <c r="I19" s="5">
        <f t="shared" si="0"/>
        <v>287.5</v>
      </c>
      <c r="J19" s="14">
        <v>45219</v>
      </c>
    </row>
    <row r="20" spans="1:10" s="1" customFormat="1" ht="30" customHeight="1">
      <c r="A20" s="4">
        <v>18</v>
      </c>
      <c r="B20" s="10" t="s">
        <v>48</v>
      </c>
      <c r="C20" s="5" t="str">
        <f t="shared" si="1"/>
        <v>男</v>
      </c>
      <c r="D20" s="10" t="s">
        <v>49</v>
      </c>
      <c r="E20" s="5">
        <v>20</v>
      </c>
      <c r="F20" s="10" t="s">
        <v>50</v>
      </c>
      <c r="G20" s="11">
        <v>281.5</v>
      </c>
      <c r="H20" s="11">
        <v>6</v>
      </c>
      <c r="I20" s="5">
        <f t="shared" si="0"/>
        <v>287.5</v>
      </c>
      <c r="J20" s="14">
        <v>45219</v>
      </c>
    </row>
    <row r="21" spans="1:10" s="1" customFormat="1" ht="30" customHeight="1">
      <c r="A21" s="4">
        <v>19</v>
      </c>
      <c r="B21" s="10" t="s">
        <v>51</v>
      </c>
      <c r="C21" s="5" t="str">
        <f t="shared" si="1"/>
        <v>男</v>
      </c>
      <c r="D21" s="10" t="s">
        <v>52</v>
      </c>
      <c r="E21" s="5">
        <v>21</v>
      </c>
      <c r="F21" s="10" t="s">
        <v>13</v>
      </c>
      <c r="G21" s="11">
        <v>281.5</v>
      </c>
      <c r="H21" s="11">
        <v>6</v>
      </c>
      <c r="I21" s="5">
        <f t="shared" si="0"/>
        <v>287.5</v>
      </c>
      <c r="J21" s="14">
        <v>45219</v>
      </c>
    </row>
    <row r="22" spans="1:10" s="1" customFormat="1" ht="30" customHeight="1">
      <c r="A22" s="4">
        <v>20</v>
      </c>
      <c r="B22" s="10" t="s">
        <v>53</v>
      </c>
      <c r="C22" s="5" t="str">
        <f t="shared" si="1"/>
        <v>男</v>
      </c>
      <c r="D22" s="10" t="s">
        <v>54</v>
      </c>
      <c r="E22" s="5">
        <v>21</v>
      </c>
      <c r="F22" s="10" t="s">
        <v>55</v>
      </c>
      <c r="G22" s="11">
        <v>177.5</v>
      </c>
      <c r="H22" s="11">
        <v>3</v>
      </c>
      <c r="I22" s="5">
        <f t="shared" si="0"/>
        <v>180.5</v>
      </c>
      <c r="J22" s="14">
        <v>45243</v>
      </c>
    </row>
    <row r="23" spans="1:10" s="1" customFormat="1" ht="30" customHeight="1">
      <c r="A23" s="4">
        <v>21</v>
      </c>
      <c r="B23" s="10" t="s">
        <v>56</v>
      </c>
      <c r="C23" s="5" t="str">
        <f t="shared" si="1"/>
        <v>男</v>
      </c>
      <c r="D23" s="10" t="s">
        <v>57</v>
      </c>
      <c r="E23" s="5">
        <v>22</v>
      </c>
      <c r="F23" s="10" t="s">
        <v>55</v>
      </c>
      <c r="G23" s="11">
        <v>177.5</v>
      </c>
      <c r="H23" s="11">
        <v>3</v>
      </c>
      <c r="I23" s="5">
        <f t="shared" si="0"/>
        <v>180.5</v>
      </c>
      <c r="J23" s="14">
        <v>45243</v>
      </c>
    </row>
    <row r="24" spans="1:10" s="1" customFormat="1" ht="30" customHeight="1">
      <c r="A24" s="4">
        <v>22</v>
      </c>
      <c r="B24" s="10" t="s">
        <v>58</v>
      </c>
      <c r="C24" s="5" t="str">
        <f t="shared" si="1"/>
        <v>男</v>
      </c>
      <c r="D24" s="10" t="s">
        <v>59</v>
      </c>
      <c r="E24" s="5">
        <v>37</v>
      </c>
      <c r="F24" s="10" t="s">
        <v>60</v>
      </c>
      <c r="G24" s="11">
        <v>177.5</v>
      </c>
      <c r="H24" s="11">
        <v>3</v>
      </c>
      <c r="I24" s="5">
        <f t="shared" si="0"/>
        <v>180.5</v>
      </c>
      <c r="J24" s="14">
        <v>45243</v>
      </c>
    </row>
    <row r="25" spans="1:10" s="1" customFormat="1" ht="30" customHeight="1">
      <c r="A25" s="4">
        <v>23</v>
      </c>
      <c r="B25" s="10" t="s">
        <v>61</v>
      </c>
      <c r="C25" s="5" t="str">
        <f t="shared" si="1"/>
        <v>男</v>
      </c>
      <c r="D25" s="10" t="s">
        <v>62</v>
      </c>
      <c r="E25" s="5">
        <v>24</v>
      </c>
      <c r="F25" s="10" t="s">
        <v>18</v>
      </c>
      <c r="G25" s="11">
        <v>177.5</v>
      </c>
      <c r="H25" s="11">
        <v>3</v>
      </c>
      <c r="I25" s="5">
        <f t="shared" si="0"/>
        <v>180.5</v>
      </c>
      <c r="J25" s="14">
        <v>45243</v>
      </c>
    </row>
    <row r="26" spans="1:10" s="1" customFormat="1" ht="30" customHeight="1">
      <c r="A26" s="4">
        <v>24</v>
      </c>
      <c r="B26" s="10" t="s">
        <v>63</v>
      </c>
      <c r="C26" s="5" t="str">
        <f t="shared" si="1"/>
        <v>女</v>
      </c>
      <c r="D26" s="10" t="s">
        <v>64</v>
      </c>
      <c r="E26" s="5">
        <v>19</v>
      </c>
      <c r="F26" s="10" t="s">
        <v>13</v>
      </c>
      <c r="G26" s="11">
        <v>177.5</v>
      </c>
      <c r="H26" s="11">
        <v>3</v>
      </c>
      <c r="I26" s="5">
        <f t="shared" si="0"/>
        <v>180.5</v>
      </c>
      <c r="J26" s="14">
        <v>45243</v>
      </c>
    </row>
    <row r="27" spans="1:10" s="1" customFormat="1" ht="30" customHeight="1">
      <c r="A27" s="4">
        <v>25</v>
      </c>
      <c r="B27" s="10" t="s">
        <v>65</v>
      </c>
      <c r="C27" s="5" t="str">
        <f aca="true" t="shared" si="2" ref="C27:C65">IF(OR(LEN(D27)=15,LEN(D27)=18),IF(MOD(MID(D27,15,3)*1,2),"男","女"),#N/A)</f>
        <v>男</v>
      </c>
      <c r="D27" s="10" t="s">
        <v>66</v>
      </c>
      <c r="E27" s="5">
        <v>47</v>
      </c>
      <c r="F27" s="10" t="s">
        <v>67</v>
      </c>
      <c r="G27" s="11">
        <v>177.5</v>
      </c>
      <c r="H27" s="11">
        <v>3</v>
      </c>
      <c r="I27" s="5">
        <f t="shared" si="0"/>
        <v>180.5</v>
      </c>
      <c r="J27" s="14">
        <v>45301</v>
      </c>
    </row>
    <row r="28" spans="1:10" s="1" customFormat="1" ht="30" customHeight="1">
      <c r="A28" s="4">
        <v>26</v>
      </c>
      <c r="B28" s="10" t="s">
        <v>68</v>
      </c>
      <c r="C28" s="5" t="str">
        <f t="shared" si="2"/>
        <v>男</v>
      </c>
      <c r="D28" s="10" t="s">
        <v>69</v>
      </c>
      <c r="E28" s="5">
        <v>21</v>
      </c>
      <c r="F28" s="10" t="s">
        <v>67</v>
      </c>
      <c r="G28" s="11">
        <v>177.5</v>
      </c>
      <c r="H28" s="11">
        <v>3</v>
      </c>
      <c r="I28" s="5">
        <f t="shared" si="0"/>
        <v>180.5</v>
      </c>
      <c r="J28" s="14">
        <v>45301</v>
      </c>
    </row>
    <row r="29" spans="1:10" s="1" customFormat="1" ht="30" customHeight="1">
      <c r="A29" s="4">
        <v>27</v>
      </c>
      <c r="B29" s="10" t="s">
        <v>70</v>
      </c>
      <c r="C29" s="5" t="str">
        <f t="shared" si="2"/>
        <v>男</v>
      </c>
      <c r="D29" s="10" t="s">
        <v>71</v>
      </c>
      <c r="E29" s="5">
        <v>44</v>
      </c>
      <c r="F29" s="10" t="s">
        <v>67</v>
      </c>
      <c r="G29" s="11">
        <v>177.5</v>
      </c>
      <c r="H29" s="11">
        <v>3</v>
      </c>
      <c r="I29" s="5">
        <f t="shared" si="0"/>
        <v>180.5</v>
      </c>
      <c r="J29" s="14">
        <v>45301</v>
      </c>
    </row>
    <row r="30" spans="1:10" s="1" customFormat="1" ht="30" customHeight="1">
      <c r="A30" s="4">
        <v>28</v>
      </c>
      <c r="B30" s="10" t="s">
        <v>72</v>
      </c>
      <c r="C30" s="5" t="str">
        <f t="shared" si="2"/>
        <v>男</v>
      </c>
      <c r="D30" s="10" t="s">
        <v>73</v>
      </c>
      <c r="E30" s="5">
        <v>25</v>
      </c>
      <c r="F30" s="10" t="s">
        <v>67</v>
      </c>
      <c r="G30" s="11">
        <v>177.5</v>
      </c>
      <c r="H30" s="11">
        <v>3</v>
      </c>
      <c r="I30" s="5">
        <f t="shared" si="0"/>
        <v>180.5</v>
      </c>
      <c r="J30" s="14">
        <v>45301</v>
      </c>
    </row>
    <row r="31" spans="1:10" s="1" customFormat="1" ht="30" customHeight="1">
      <c r="A31" s="4">
        <v>29</v>
      </c>
      <c r="B31" s="10" t="s">
        <v>74</v>
      </c>
      <c r="C31" s="5" t="str">
        <f t="shared" si="2"/>
        <v>男</v>
      </c>
      <c r="D31" s="10" t="s">
        <v>75</v>
      </c>
      <c r="E31" s="5">
        <v>44</v>
      </c>
      <c r="F31" s="10" t="s">
        <v>76</v>
      </c>
      <c r="G31" s="11">
        <v>177.5</v>
      </c>
      <c r="H31" s="11">
        <v>3</v>
      </c>
      <c r="I31" s="5">
        <f t="shared" si="0"/>
        <v>180.5</v>
      </c>
      <c r="J31" s="14">
        <v>45301</v>
      </c>
    </row>
    <row r="32" spans="1:10" s="1" customFormat="1" ht="30" customHeight="1">
      <c r="A32" s="4">
        <v>30</v>
      </c>
      <c r="B32" s="10" t="s">
        <v>77</v>
      </c>
      <c r="C32" s="5" t="str">
        <f t="shared" si="2"/>
        <v>男</v>
      </c>
      <c r="D32" s="10" t="s">
        <v>78</v>
      </c>
      <c r="E32" s="5">
        <v>53</v>
      </c>
      <c r="F32" s="10" t="s">
        <v>76</v>
      </c>
      <c r="G32" s="11">
        <v>177.5</v>
      </c>
      <c r="H32" s="11">
        <v>3</v>
      </c>
      <c r="I32" s="5">
        <f t="shared" si="0"/>
        <v>180.5</v>
      </c>
      <c r="J32" s="14">
        <v>45301</v>
      </c>
    </row>
    <row r="33" spans="1:10" s="1" customFormat="1" ht="30" customHeight="1">
      <c r="A33" s="4">
        <v>31</v>
      </c>
      <c r="B33" s="10" t="s">
        <v>79</v>
      </c>
      <c r="C33" s="5" t="str">
        <f t="shared" si="2"/>
        <v>男</v>
      </c>
      <c r="D33" s="10" t="s">
        <v>80</v>
      </c>
      <c r="E33" s="5">
        <v>42</v>
      </c>
      <c r="F33" s="10" t="s">
        <v>76</v>
      </c>
      <c r="G33" s="11">
        <v>177.5</v>
      </c>
      <c r="H33" s="11">
        <v>3</v>
      </c>
      <c r="I33" s="5">
        <f t="shared" si="0"/>
        <v>180.5</v>
      </c>
      <c r="J33" s="14">
        <v>45301</v>
      </c>
    </row>
    <row r="34" spans="1:10" s="1" customFormat="1" ht="30" customHeight="1">
      <c r="A34" s="4">
        <v>32</v>
      </c>
      <c r="B34" s="10" t="s">
        <v>81</v>
      </c>
      <c r="C34" s="5" t="str">
        <f t="shared" si="2"/>
        <v>男</v>
      </c>
      <c r="D34" s="10" t="s">
        <v>82</v>
      </c>
      <c r="E34" s="5">
        <v>42</v>
      </c>
      <c r="F34" s="10" t="s">
        <v>76</v>
      </c>
      <c r="G34" s="11">
        <v>177.5</v>
      </c>
      <c r="H34" s="11">
        <v>3</v>
      </c>
      <c r="I34" s="5">
        <f t="shared" si="0"/>
        <v>180.5</v>
      </c>
      <c r="J34" s="14">
        <v>45301</v>
      </c>
    </row>
    <row r="35" spans="1:10" s="1" customFormat="1" ht="30" customHeight="1">
      <c r="A35" s="4">
        <v>33</v>
      </c>
      <c r="B35" s="10" t="s">
        <v>83</v>
      </c>
      <c r="C35" s="5" t="str">
        <f t="shared" si="2"/>
        <v>男</v>
      </c>
      <c r="D35" s="10" t="s">
        <v>84</v>
      </c>
      <c r="E35" s="5">
        <v>30</v>
      </c>
      <c r="F35" s="10" t="s">
        <v>76</v>
      </c>
      <c r="G35" s="11">
        <v>177.5</v>
      </c>
      <c r="H35" s="11">
        <v>3</v>
      </c>
      <c r="I35" s="5">
        <f t="shared" si="0"/>
        <v>180.5</v>
      </c>
      <c r="J35" s="14">
        <v>45301</v>
      </c>
    </row>
    <row r="36" spans="1:10" s="1" customFormat="1" ht="30" customHeight="1">
      <c r="A36" s="4">
        <v>34</v>
      </c>
      <c r="B36" s="10" t="s">
        <v>85</v>
      </c>
      <c r="C36" s="5" t="str">
        <f t="shared" si="2"/>
        <v>男</v>
      </c>
      <c r="D36" s="10" t="s">
        <v>86</v>
      </c>
      <c r="E36" s="5">
        <v>22</v>
      </c>
      <c r="F36" s="10" t="s">
        <v>76</v>
      </c>
      <c r="G36" s="11">
        <v>177.5</v>
      </c>
      <c r="H36" s="11">
        <v>3</v>
      </c>
      <c r="I36" s="5">
        <f aca="true" t="shared" si="3" ref="I36:I65">G36+H36</f>
        <v>180.5</v>
      </c>
      <c r="J36" s="14">
        <v>45301</v>
      </c>
    </row>
    <row r="37" spans="1:10" s="1" customFormat="1" ht="30" customHeight="1">
      <c r="A37" s="4">
        <v>35</v>
      </c>
      <c r="B37" s="10" t="s">
        <v>87</v>
      </c>
      <c r="C37" s="5" t="str">
        <f t="shared" si="2"/>
        <v>男</v>
      </c>
      <c r="D37" s="10" t="s">
        <v>88</v>
      </c>
      <c r="E37" s="5">
        <v>29</v>
      </c>
      <c r="F37" s="10" t="s">
        <v>76</v>
      </c>
      <c r="G37" s="11">
        <v>177.5</v>
      </c>
      <c r="H37" s="11">
        <v>3</v>
      </c>
      <c r="I37" s="5">
        <f t="shared" si="3"/>
        <v>180.5</v>
      </c>
      <c r="J37" s="14">
        <v>45301</v>
      </c>
    </row>
    <row r="38" spans="1:10" s="1" customFormat="1" ht="30" customHeight="1">
      <c r="A38" s="4">
        <v>36</v>
      </c>
      <c r="B38" s="10" t="s">
        <v>89</v>
      </c>
      <c r="C38" s="5" t="str">
        <f t="shared" si="2"/>
        <v>男</v>
      </c>
      <c r="D38" s="10" t="s">
        <v>90</v>
      </c>
      <c r="E38" s="5">
        <v>27</v>
      </c>
      <c r="F38" s="10" t="s">
        <v>76</v>
      </c>
      <c r="G38" s="11">
        <v>177.5</v>
      </c>
      <c r="H38" s="11">
        <v>3</v>
      </c>
      <c r="I38" s="5">
        <f t="shared" si="3"/>
        <v>180.5</v>
      </c>
      <c r="J38" s="14">
        <v>45301</v>
      </c>
    </row>
    <row r="39" spans="1:10" s="1" customFormat="1" ht="30" customHeight="1">
      <c r="A39" s="4">
        <v>37</v>
      </c>
      <c r="B39" s="10" t="s">
        <v>91</v>
      </c>
      <c r="C39" s="5" t="str">
        <f t="shared" si="2"/>
        <v>男</v>
      </c>
      <c r="D39" s="10" t="s">
        <v>92</v>
      </c>
      <c r="E39" s="5">
        <v>37</v>
      </c>
      <c r="F39" s="10" t="s">
        <v>76</v>
      </c>
      <c r="G39" s="11">
        <v>177.5</v>
      </c>
      <c r="H39" s="11">
        <v>3</v>
      </c>
      <c r="I39" s="5">
        <f t="shared" si="3"/>
        <v>180.5</v>
      </c>
      <c r="J39" s="14">
        <v>45301</v>
      </c>
    </row>
    <row r="40" spans="1:10" s="1" customFormat="1" ht="30" customHeight="1">
      <c r="A40" s="4">
        <v>38</v>
      </c>
      <c r="B40" s="10" t="s">
        <v>93</v>
      </c>
      <c r="C40" s="5" t="str">
        <f t="shared" si="2"/>
        <v>男</v>
      </c>
      <c r="D40" s="10" t="s">
        <v>94</v>
      </c>
      <c r="E40" s="5">
        <v>37</v>
      </c>
      <c r="F40" s="10" t="s">
        <v>67</v>
      </c>
      <c r="G40" s="11">
        <v>177.5</v>
      </c>
      <c r="H40" s="11">
        <v>3</v>
      </c>
      <c r="I40" s="5">
        <f t="shared" si="3"/>
        <v>180.5</v>
      </c>
      <c r="J40" s="14">
        <v>45301</v>
      </c>
    </row>
    <row r="41" spans="1:10" s="1" customFormat="1" ht="30" customHeight="1">
      <c r="A41" s="4">
        <v>39</v>
      </c>
      <c r="B41" s="10" t="s">
        <v>95</v>
      </c>
      <c r="C41" s="5" t="e">
        <f t="shared" si="2"/>
        <v>#N/A</v>
      </c>
      <c r="D41" s="10" t="s">
        <v>96</v>
      </c>
      <c r="E41" s="5">
        <v>94</v>
      </c>
      <c r="F41" s="10" t="s">
        <v>67</v>
      </c>
      <c r="G41" s="11">
        <v>177.5</v>
      </c>
      <c r="H41" s="11">
        <v>3</v>
      </c>
      <c r="I41" s="5">
        <f t="shared" si="3"/>
        <v>180.5</v>
      </c>
      <c r="J41" s="14">
        <v>45301</v>
      </c>
    </row>
    <row r="42" spans="1:10" s="1" customFormat="1" ht="30" customHeight="1">
      <c r="A42" s="4">
        <v>40</v>
      </c>
      <c r="B42" s="10" t="s">
        <v>97</v>
      </c>
      <c r="C42" s="5" t="str">
        <f t="shared" si="2"/>
        <v>男</v>
      </c>
      <c r="D42" s="10" t="s">
        <v>98</v>
      </c>
      <c r="E42" s="5">
        <v>51</v>
      </c>
      <c r="F42" s="10" t="s">
        <v>67</v>
      </c>
      <c r="G42" s="11">
        <v>177.5</v>
      </c>
      <c r="H42" s="11">
        <v>3</v>
      </c>
      <c r="I42" s="5">
        <f t="shared" si="3"/>
        <v>180.5</v>
      </c>
      <c r="J42" s="14">
        <v>45301</v>
      </c>
    </row>
    <row r="43" spans="1:10" s="1" customFormat="1" ht="30" customHeight="1">
      <c r="A43" s="4">
        <v>41</v>
      </c>
      <c r="B43" s="10" t="s">
        <v>99</v>
      </c>
      <c r="C43" s="5" t="str">
        <f t="shared" si="2"/>
        <v>男</v>
      </c>
      <c r="D43" s="10" t="s">
        <v>100</v>
      </c>
      <c r="E43" s="5">
        <v>38</v>
      </c>
      <c r="F43" s="10" t="s">
        <v>67</v>
      </c>
      <c r="G43" s="11">
        <v>177.5</v>
      </c>
      <c r="H43" s="11">
        <v>3</v>
      </c>
      <c r="I43" s="5">
        <f t="shared" si="3"/>
        <v>180.5</v>
      </c>
      <c r="J43" s="14">
        <v>45301</v>
      </c>
    </row>
    <row r="44" spans="1:10" s="1" customFormat="1" ht="30" customHeight="1">
      <c r="A44" s="4">
        <v>42</v>
      </c>
      <c r="B44" s="10" t="s">
        <v>101</v>
      </c>
      <c r="C44" s="5" t="str">
        <f t="shared" si="2"/>
        <v>男</v>
      </c>
      <c r="D44" s="10" t="s">
        <v>102</v>
      </c>
      <c r="E44" s="11">
        <v>29</v>
      </c>
      <c r="F44" s="10" t="s">
        <v>67</v>
      </c>
      <c r="G44" s="11">
        <v>177.5</v>
      </c>
      <c r="H44" s="11">
        <v>3</v>
      </c>
      <c r="I44" s="5">
        <f t="shared" si="3"/>
        <v>180.5</v>
      </c>
      <c r="J44" s="14">
        <v>45301</v>
      </c>
    </row>
    <row r="45" spans="1:10" s="1" customFormat="1" ht="30" customHeight="1">
      <c r="A45" s="4">
        <v>43</v>
      </c>
      <c r="B45" s="10" t="s">
        <v>103</v>
      </c>
      <c r="C45" s="5" t="str">
        <f t="shared" si="2"/>
        <v>男</v>
      </c>
      <c r="D45" s="10" t="s">
        <v>104</v>
      </c>
      <c r="E45" s="11">
        <v>22</v>
      </c>
      <c r="F45" s="10" t="s">
        <v>67</v>
      </c>
      <c r="G45" s="11">
        <v>177.5</v>
      </c>
      <c r="H45" s="11">
        <v>3</v>
      </c>
      <c r="I45" s="5">
        <f t="shared" si="3"/>
        <v>180.5</v>
      </c>
      <c r="J45" s="14">
        <v>45301</v>
      </c>
    </row>
    <row r="46" spans="1:10" s="1" customFormat="1" ht="30" customHeight="1">
      <c r="A46" s="4">
        <v>44</v>
      </c>
      <c r="B46" s="10" t="s">
        <v>105</v>
      </c>
      <c r="C46" s="5" t="str">
        <f t="shared" si="2"/>
        <v>男</v>
      </c>
      <c r="D46" s="10" t="s">
        <v>106</v>
      </c>
      <c r="E46" s="11">
        <v>22</v>
      </c>
      <c r="F46" s="10" t="s">
        <v>18</v>
      </c>
      <c r="G46" s="11">
        <v>177.5</v>
      </c>
      <c r="H46" s="11">
        <v>3</v>
      </c>
      <c r="I46" s="5">
        <f t="shared" si="3"/>
        <v>180.5</v>
      </c>
      <c r="J46" s="14">
        <v>45301</v>
      </c>
    </row>
    <row r="47" spans="1:10" s="1" customFormat="1" ht="30" customHeight="1">
      <c r="A47" s="4">
        <v>45</v>
      </c>
      <c r="B47" s="10" t="s">
        <v>107</v>
      </c>
      <c r="C47" s="5" t="str">
        <f t="shared" si="2"/>
        <v>男</v>
      </c>
      <c r="D47" s="10" t="s">
        <v>108</v>
      </c>
      <c r="E47" s="11">
        <v>24</v>
      </c>
      <c r="F47" s="10" t="s">
        <v>109</v>
      </c>
      <c r="G47" s="11">
        <v>177.5</v>
      </c>
      <c r="H47" s="11">
        <v>3</v>
      </c>
      <c r="I47" s="5">
        <f t="shared" si="3"/>
        <v>180.5</v>
      </c>
      <c r="J47" s="14">
        <v>45301</v>
      </c>
    </row>
    <row r="48" spans="1:10" s="1" customFormat="1" ht="30" customHeight="1">
      <c r="A48" s="4">
        <v>46</v>
      </c>
      <c r="B48" s="10" t="s">
        <v>110</v>
      </c>
      <c r="C48" s="5" t="str">
        <f t="shared" si="2"/>
        <v>男</v>
      </c>
      <c r="D48" s="10" t="s">
        <v>111</v>
      </c>
      <c r="E48" s="11">
        <v>23</v>
      </c>
      <c r="F48" s="10" t="s">
        <v>18</v>
      </c>
      <c r="G48" s="11">
        <v>177.5</v>
      </c>
      <c r="H48" s="11">
        <v>3</v>
      </c>
      <c r="I48" s="5">
        <f t="shared" si="3"/>
        <v>180.5</v>
      </c>
      <c r="J48" s="14">
        <v>45301</v>
      </c>
    </row>
    <row r="49" spans="1:10" s="1" customFormat="1" ht="30" customHeight="1">
      <c r="A49" s="4">
        <v>47</v>
      </c>
      <c r="B49" s="10" t="s">
        <v>112</v>
      </c>
      <c r="C49" s="5" t="str">
        <f t="shared" si="2"/>
        <v>男</v>
      </c>
      <c r="D49" s="10" t="s">
        <v>113</v>
      </c>
      <c r="E49" s="11">
        <v>30</v>
      </c>
      <c r="F49" s="10" t="s">
        <v>18</v>
      </c>
      <c r="G49" s="11">
        <v>177.5</v>
      </c>
      <c r="H49" s="11">
        <v>3</v>
      </c>
      <c r="I49" s="5">
        <f t="shared" si="3"/>
        <v>180.5</v>
      </c>
      <c r="J49" s="14">
        <v>45301</v>
      </c>
    </row>
    <row r="50" spans="1:10" s="1" customFormat="1" ht="30" customHeight="1">
      <c r="A50" s="4">
        <v>48</v>
      </c>
      <c r="B50" s="10" t="s">
        <v>114</v>
      </c>
      <c r="C50" s="5" t="str">
        <f t="shared" si="2"/>
        <v>男</v>
      </c>
      <c r="D50" s="10" t="s">
        <v>115</v>
      </c>
      <c r="E50" s="11">
        <v>34</v>
      </c>
      <c r="F50" s="10" t="s">
        <v>116</v>
      </c>
      <c r="G50" s="11">
        <v>177.5</v>
      </c>
      <c r="H50" s="11">
        <v>3</v>
      </c>
      <c r="I50" s="5">
        <f t="shared" si="3"/>
        <v>180.5</v>
      </c>
      <c r="J50" s="14">
        <v>45301</v>
      </c>
    </row>
    <row r="51" spans="1:10" s="1" customFormat="1" ht="30" customHeight="1">
      <c r="A51" s="4">
        <v>49</v>
      </c>
      <c r="B51" s="10" t="s">
        <v>117</v>
      </c>
      <c r="C51" s="5" t="str">
        <f t="shared" si="2"/>
        <v>男</v>
      </c>
      <c r="D51" s="10" t="s">
        <v>118</v>
      </c>
      <c r="E51" s="11">
        <v>31</v>
      </c>
      <c r="F51" s="10" t="s">
        <v>67</v>
      </c>
      <c r="G51" s="11">
        <v>177.5</v>
      </c>
      <c r="H51" s="11">
        <v>3</v>
      </c>
      <c r="I51" s="5">
        <f t="shared" si="3"/>
        <v>180.5</v>
      </c>
      <c r="J51" s="14">
        <v>45301</v>
      </c>
    </row>
    <row r="52" spans="1:10" s="1" customFormat="1" ht="30" customHeight="1">
      <c r="A52" s="4">
        <v>50</v>
      </c>
      <c r="B52" s="10" t="s">
        <v>119</v>
      </c>
      <c r="C52" s="5" t="str">
        <f t="shared" si="2"/>
        <v>女</v>
      </c>
      <c r="D52" s="10" t="s">
        <v>120</v>
      </c>
      <c r="E52" s="11">
        <v>20</v>
      </c>
      <c r="F52" s="10" t="s">
        <v>13</v>
      </c>
      <c r="G52" s="11">
        <v>563</v>
      </c>
      <c r="H52" s="11">
        <v>9</v>
      </c>
      <c r="I52" s="5">
        <f t="shared" si="3"/>
        <v>572</v>
      </c>
      <c r="J52" s="14">
        <v>45304</v>
      </c>
    </row>
    <row r="53" spans="1:10" s="1" customFormat="1" ht="30" customHeight="1">
      <c r="A53" s="4">
        <v>51</v>
      </c>
      <c r="B53" s="10" t="s">
        <v>121</v>
      </c>
      <c r="C53" s="5" t="str">
        <f t="shared" si="2"/>
        <v>男</v>
      </c>
      <c r="D53" s="10" t="s">
        <v>122</v>
      </c>
      <c r="E53" s="11">
        <v>26</v>
      </c>
      <c r="F53" s="10" t="s">
        <v>13</v>
      </c>
      <c r="G53" s="11">
        <v>563</v>
      </c>
      <c r="H53" s="11">
        <v>9</v>
      </c>
      <c r="I53" s="5">
        <f t="shared" si="3"/>
        <v>572</v>
      </c>
      <c r="J53" s="14">
        <v>45304</v>
      </c>
    </row>
    <row r="54" spans="1:10" s="1" customFormat="1" ht="30" customHeight="1">
      <c r="A54" s="4">
        <v>52</v>
      </c>
      <c r="B54" s="10" t="s">
        <v>123</v>
      </c>
      <c r="C54" s="5" t="str">
        <f t="shared" si="2"/>
        <v>女</v>
      </c>
      <c r="D54" s="10" t="s">
        <v>124</v>
      </c>
      <c r="E54" s="11">
        <v>24</v>
      </c>
      <c r="F54" s="10" t="s">
        <v>13</v>
      </c>
      <c r="G54" s="11">
        <v>563</v>
      </c>
      <c r="H54" s="11">
        <v>9</v>
      </c>
      <c r="I54" s="5">
        <f t="shared" si="3"/>
        <v>572</v>
      </c>
      <c r="J54" s="14">
        <v>45304</v>
      </c>
    </row>
    <row r="55" spans="1:10" s="1" customFormat="1" ht="30" customHeight="1">
      <c r="A55" s="4">
        <v>53</v>
      </c>
      <c r="B55" s="10" t="s">
        <v>125</v>
      </c>
      <c r="C55" s="5" t="str">
        <f t="shared" si="2"/>
        <v>男</v>
      </c>
      <c r="D55" s="10" t="s">
        <v>126</v>
      </c>
      <c r="E55" s="11">
        <v>22</v>
      </c>
      <c r="F55" s="10" t="s">
        <v>13</v>
      </c>
      <c r="G55" s="11">
        <v>563</v>
      </c>
      <c r="H55" s="11">
        <v>9</v>
      </c>
      <c r="I55" s="5">
        <f t="shared" si="3"/>
        <v>572</v>
      </c>
      <c r="J55" s="14">
        <v>45304</v>
      </c>
    </row>
    <row r="56" spans="1:10" s="1" customFormat="1" ht="30" customHeight="1">
      <c r="A56" s="4">
        <v>54</v>
      </c>
      <c r="B56" s="10" t="s">
        <v>127</v>
      </c>
      <c r="C56" s="5" t="str">
        <f t="shared" si="2"/>
        <v>男</v>
      </c>
      <c r="D56" s="10" t="s">
        <v>128</v>
      </c>
      <c r="E56" s="11">
        <v>19</v>
      </c>
      <c r="F56" s="10" t="s">
        <v>13</v>
      </c>
      <c r="G56" s="11">
        <v>563</v>
      </c>
      <c r="H56" s="11">
        <v>9</v>
      </c>
      <c r="I56" s="5">
        <f t="shared" si="3"/>
        <v>572</v>
      </c>
      <c r="J56" s="14">
        <v>45304</v>
      </c>
    </row>
    <row r="57" spans="1:10" s="1" customFormat="1" ht="30" customHeight="1">
      <c r="A57" s="4">
        <v>55</v>
      </c>
      <c r="B57" s="10" t="s">
        <v>129</v>
      </c>
      <c r="C57" s="5" t="str">
        <f t="shared" si="2"/>
        <v>男</v>
      </c>
      <c r="D57" s="10" t="s">
        <v>130</v>
      </c>
      <c r="E57" s="11">
        <v>24</v>
      </c>
      <c r="F57" s="10" t="s">
        <v>13</v>
      </c>
      <c r="G57" s="11">
        <v>563</v>
      </c>
      <c r="H57" s="11">
        <v>9</v>
      </c>
      <c r="I57" s="5">
        <f t="shared" si="3"/>
        <v>572</v>
      </c>
      <c r="J57" s="14">
        <v>45304</v>
      </c>
    </row>
    <row r="58" spans="1:10" s="1" customFormat="1" ht="30" customHeight="1">
      <c r="A58" s="4">
        <v>56</v>
      </c>
      <c r="B58" s="10" t="s">
        <v>131</v>
      </c>
      <c r="C58" s="5" t="str">
        <f t="shared" si="2"/>
        <v>男</v>
      </c>
      <c r="D58" s="10" t="s">
        <v>132</v>
      </c>
      <c r="E58" s="11">
        <v>18</v>
      </c>
      <c r="F58" s="10" t="s">
        <v>50</v>
      </c>
      <c r="G58" s="11">
        <v>563</v>
      </c>
      <c r="H58" s="11">
        <v>9</v>
      </c>
      <c r="I58" s="5">
        <f t="shared" si="3"/>
        <v>572</v>
      </c>
      <c r="J58" s="14">
        <v>45304</v>
      </c>
    </row>
    <row r="59" spans="1:10" s="1" customFormat="1" ht="30" customHeight="1">
      <c r="A59" s="4">
        <v>57</v>
      </c>
      <c r="B59" s="10" t="s">
        <v>133</v>
      </c>
      <c r="C59" s="5" t="str">
        <f t="shared" si="2"/>
        <v>男</v>
      </c>
      <c r="D59" s="10" t="s">
        <v>134</v>
      </c>
      <c r="E59" s="11">
        <v>21</v>
      </c>
      <c r="F59" s="10" t="s">
        <v>50</v>
      </c>
      <c r="G59" s="11">
        <v>563</v>
      </c>
      <c r="H59" s="11">
        <v>9</v>
      </c>
      <c r="I59" s="5">
        <f t="shared" si="3"/>
        <v>572</v>
      </c>
      <c r="J59" s="14">
        <v>45304</v>
      </c>
    </row>
    <row r="60" spans="1:10" s="1" customFormat="1" ht="30" customHeight="1">
      <c r="A60" s="4">
        <v>58</v>
      </c>
      <c r="B60" s="10" t="s">
        <v>135</v>
      </c>
      <c r="C60" s="5" t="str">
        <f t="shared" si="2"/>
        <v>男</v>
      </c>
      <c r="D60" s="10" t="s">
        <v>136</v>
      </c>
      <c r="E60" s="11">
        <v>21</v>
      </c>
      <c r="F60" s="10" t="s">
        <v>50</v>
      </c>
      <c r="G60" s="11">
        <v>563</v>
      </c>
      <c r="H60" s="11">
        <v>9</v>
      </c>
      <c r="I60" s="5">
        <f t="shared" si="3"/>
        <v>572</v>
      </c>
      <c r="J60" s="14">
        <v>45304</v>
      </c>
    </row>
    <row r="61" spans="1:10" s="1" customFormat="1" ht="30" customHeight="1">
      <c r="A61" s="4">
        <v>59</v>
      </c>
      <c r="B61" s="10" t="s">
        <v>137</v>
      </c>
      <c r="C61" s="5" t="str">
        <f t="shared" si="2"/>
        <v>男</v>
      </c>
      <c r="D61" s="10" t="s">
        <v>138</v>
      </c>
      <c r="E61" s="11">
        <v>22</v>
      </c>
      <c r="F61" s="10" t="s">
        <v>50</v>
      </c>
      <c r="G61" s="11">
        <v>563</v>
      </c>
      <c r="H61" s="11">
        <v>9</v>
      </c>
      <c r="I61" s="5">
        <f t="shared" si="3"/>
        <v>572</v>
      </c>
      <c r="J61" s="14">
        <v>45304</v>
      </c>
    </row>
    <row r="62" spans="1:10" s="1" customFormat="1" ht="30" customHeight="1">
      <c r="A62" s="4">
        <v>60</v>
      </c>
      <c r="B62" s="10" t="s">
        <v>139</v>
      </c>
      <c r="C62" s="5" t="str">
        <f t="shared" si="2"/>
        <v>女</v>
      </c>
      <c r="D62" s="10" t="s">
        <v>140</v>
      </c>
      <c r="E62" s="11">
        <v>20</v>
      </c>
      <c r="F62" s="10" t="s">
        <v>141</v>
      </c>
      <c r="G62" s="11">
        <v>563</v>
      </c>
      <c r="H62" s="11">
        <v>9</v>
      </c>
      <c r="I62" s="5">
        <f t="shared" si="3"/>
        <v>572</v>
      </c>
      <c r="J62" s="14">
        <v>45304</v>
      </c>
    </row>
    <row r="63" spans="1:10" s="1" customFormat="1" ht="30" customHeight="1">
      <c r="A63" s="4">
        <v>61</v>
      </c>
      <c r="B63" s="10" t="s">
        <v>142</v>
      </c>
      <c r="C63" s="5" t="str">
        <f t="shared" si="2"/>
        <v>女</v>
      </c>
      <c r="D63" s="10" t="s">
        <v>143</v>
      </c>
      <c r="E63" s="11">
        <v>18</v>
      </c>
      <c r="F63" s="10" t="s">
        <v>18</v>
      </c>
      <c r="G63" s="11">
        <v>563</v>
      </c>
      <c r="H63" s="11">
        <v>9</v>
      </c>
      <c r="I63" s="5">
        <f t="shared" si="3"/>
        <v>572</v>
      </c>
      <c r="J63" s="14">
        <v>45304</v>
      </c>
    </row>
    <row r="64" spans="1:10" s="1" customFormat="1" ht="30" customHeight="1">
      <c r="A64" s="4">
        <v>62</v>
      </c>
      <c r="B64" s="10" t="s">
        <v>144</v>
      </c>
      <c r="C64" s="5" t="str">
        <f t="shared" si="2"/>
        <v>男</v>
      </c>
      <c r="D64" s="10" t="s">
        <v>145</v>
      </c>
      <c r="E64" s="11">
        <v>19</v>
      </c>
      <c r="F64" s="10" t="s">
        <v>67</v>
      </c>
      <c r="G64" s="11">
        <v>563</v>
      </c>
      <c r="H64" s="11">
        <v>9</v>
      </c>
      <c r="I64" s="5">
        <f t="shared" si="3"/>
        <v>572</v>
      </c>
      <c r="J64" s="14">
        <v>45304</v>
      </c>
    </row>
    <row r="65" spans="1:10" s="1" customFormat="1" ht="30" customHeight="1">
      <c r="A65" s="4">
        <v>63</v>
      </c>
      <c r="B65" s="10" t="s">
        <v>146</v>
      </c>
      <c r="C65" s="5" t="str">
        <f t="shared" si="2"/>
        <v>男</v>
      </c>
      <c r="D65" s="10" t="s">
        <v>147</v>
      </c>
      <c r="E65" s="11">
        <v>21</v>
      </c>
      <c r="F65" s="10" t="s">
        <v>67</v>
      </c>
      <c r="G65" s="11">
        <v>563</v>
      </c>
      <c r="H65" s="11">
        <v>9</v>
      </c>
      <c r="I65" s="5">
        <f t="shared" si="3"/>
        <v>572</v>
      </c>
      <c r="J65" s="14">
        <v>45304</v>
      </c>
    </row>
    <row r="66" spans="1:10" ht="30" customHeight="1">
      <c r="A66" s="15"/>
      <c r="B66" s="15"/>
      <c r="C66" s="15"/>
      <c r="D66" s="15"/>
      <c r="E66" s="15"/>
      <c r="F66" s="15"/>
      <c r="G66" s="15">
        <f>SUM(G3:G65)</f>
        <v>17505.5</v>
      </c>
      <c r="H66" s="15">
        <f>SUM(H3:H65)</f>
        <v>246</v>
      </c>
      <c r="I66" s="15">
        <f>SUM(I3:I65)</f>
        <v>17751.5</v>
      </c>
      <c r="J66" s="15"/>
    </row>
  </sheetData>
  <sheetProtection/>
  <autoFilter ref="A2:J66"/>
  <mergeCells count="1">
    <mergeCell ref="A1:J1"/>
  </mergeCells>
  <printOptions/>
  <pageMargins left="0.5902777777777778" right="0.39305555555555555" top="0.39305555555555555" bottom="0.3145833333333333" header="0.39305555555555555" footer="0.275"/>
  <pageSetup fitToHeight="0" fitToWidth="1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2016-12-02T08:54:00Z</dcterms:created>
  <dcterms:modified xsi:type="dcterms:W3CDTF">2024-03-27T05:41:38Z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6272E676B5824EE9855327E181EB51AF_12</vt:lpwstr>
  </property>
  <property fmtid="{D5CDD505-2E9C-101B-9397-08002B2CF9AE}" pid="5" name="KSOReadingLayo">
    <vt:bool>true</vt:bool>
  </property>
</Properties>
</file>