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722"/>
  </bookViews>
  <sheets>
    <sheet name="2021年项目清单" sheetId="15" r:id="rId1"/>
  </sheets>
  <definedNames>
    <definedName name="_xlnm._FilterDatabase" localSheetId="0" hidden="1">'2021年项目清单'!$A$4:$IT$10</definedName>
    <definedName name="_xlnm.Print_Area" localSheetId="0">'2021年项目清单'!$A$1:$T$10</definedName>
    <definedName name="_xlnm.Print_Titles" localSheetId="0">'2021年项目清单'!$2:$4</definedName>
  </definedNames>
  <calcPr calcId="144525"/>
</workbook>
</file>

<file path=xl/sharedStrings.xml><?xml version="1.0" encoding="utf-8"?>
<sst xmlns="http://schemas.openxmlformats.org/spreadsheetml/2006/main" count="56" uniqueCount="50">
  <si>
    <t>喀什市2022年使用自治区财政衔接推进乡村振兴补助资金项目计划备案表</t>
  </si>
  <si>
    <t>序号</t>
  </si>
  <si>
    <t>项目库
编号</t>
  </si>
  <si>
    <t>项目名称</t>
  </si>
  <si>
    <t>建设
性质</t>
  </si>
  <si>
    <t>项目类别</t>
  </si>
  <si>
    <t>建设起止年限</t>
  </si>
  <si>
    <t>建设地点</t>
  </si>
  <si>
    <t>建设地点及内容</t>
  </si>
  <si>
    <t>合计</t>
  </si>
  <si>
    <t>项目总投资及资金来源（万元）</t>
  </si>
  <si>
    <t>收益情况</t>
  </si>
  <si>
    <t>责任单位</t>
  </si>
  <si>
    <t>责任人</t>
  </si>
  <si>
    <t>自治区衔接补助资金</t>
  </si>
  <si>
    <t>地方专项扶贫资金</t>
  </si>
  <si>
    <t>行业资金</t>
  </si>
  <si>
    <t>援疆资金</t>
  </si>
  <si>
    <t>其他</t>
  </si>
  <si>
    <t>户数</t>
  </si>
  <si>
    <t>人数</t>
  </si>
  <si>
    <t>其中监测帮扶对象</t>
  </si>
  <si>
    <t>合计（3个）</t>
  </si>
  <si>
    <t>一</t>
  </si>
  <si>
    <t>就业类项目（1个）</t>
  </si>
  <si>
    <t>kss2022065</t>
  </si>
  <si>
    <t>乡镇道路护路员建设</t>
  </si>
  <si>
    <t>新建</t>
  </si>
  <si>
    <t>就业增收</t>
  </si>
  <si>
    <t>2022.01-2022.12</t>
  </si>
  <si>
    <t>夏马勒巴格镇2、4、7、14村；多来特巴格乡；阿克喀什乡；荒地乡1、3、4、7村；帕哈太克里乡；乃则尔巴格镇、色满乡；英吾斯坦乡；伯什克然木乡；阿瓦提乡；浩罕乡</t>
  </si>
  <si>
    <t xml:space="preserve">
总投资：867.6万元（自治区衔接资金）；规模：723人（脱贫户、监测对象）。
建设内容：对全市11个乡镇辖区内乡村道路，进行管理及养护，每人每年12000元。分别为夏马勒巴格镇2、4、7、14村4人（监测对象）；多来特巴格乡22人（脱贫户3人，监测对象19人）；阿克喀什乡23人（监测对象）；荒地乡1、3、4、7村4人（监测对象）；帕哈太克里乡50人（脱贫监测户12人、监测对象38人）；乃则尔巴格镇33人（监测对象）、色满乡20人；英吾斯坦乡189人；伯什克然木乡140人；阿瓦提乡131人（监测对象100人、脱贫户31人）；浩罕乡107人（脱贫户89人、监测对象18人）。
使用年限：当年
建设地点：11个乡镇</t>
  </si>
  <si>
    <t>交通局、11个乡镇</t>
  </si>
  <si>
    <t>王作宏、11个乡镇党委书记</t>
  </si>
  <si>
    <t>二</t>
  </si>
  <si>
    <t>乡村建设行动类（2个）</t>
  </si>
  <si>
    <t>kss2022072</t>
  </si>
  <si>
    <t>阿瓦提乡19村重点示范村建设</t>
  </si>
  <si>
    <t>乡村建设</t>
  </si>
  <si>
    <t>2022.02-2022.10</t>
  </si>
  <si>
    <t>阿瓦提乡19村</t>
  </si>
  <si>
    <t>投资：1000万元（衔接资金）。
建设内容：在阿瓦提乡19村按照示范村要求，围绕产业促进就业，人居环境综合治理，补齐公共基础设施短板等要求，打造自治区级重点示范村，达到可推广示范作用。
建设地点：阿瓦提乡19村</t>
  </si>
  <si>
    <t>发改委、阿瓦提乡</t>
  </si>
  <si>
    <t>姬淑宝、吕楠</t>
  </si>
  <si>
    <t>kss2022073</t>
  </si>
  <si>
    <t>乃则尔巴格镇1村重点示范村建设</t>
  </si>
  <si>
    <t>乃则尔巴格镇1村</t>
  </si>
  <si>
    <t>投资：1000万元（衔接资金）。
建设内容：在乃则尔巴格镇1村按照示范村要求，围绕产业促进就业，人居环境综合治理，补齐公共基础设施短板等要求，打造自治区级重点示范村，达到可推广示范作用
建设地点：乃则尔巴格镇1村</t>
  </si>
  <si>
    <t>发改委、乃则尔巴格镇</t>
  </si>
  <si>
    <t>姬淑宝、孙国武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</si>
</sst>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sz val="20"/>
      <name val="方正小标宋_GBK"/>
      <charset val="134"/>
    </font>
    <font>
      <b/>
      <sz val="16"/>
      <name val="宋体"/>
      <charset val="134"/>
      <scheme val="minor"/>
    </font>
    <font>
      <sz val="14"/>
      <name val="方正黑体_GBK"/>
      <charset val="134"/>
    </font>
    <font>
      <sz val="14"/>
      <name val="方正仿宋_GBK"/>
      <charset val="134"/>
    </font>
    <font>
      <b/>
      <sz val="14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7" fillId="0" borderId="1" xfId="34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12 2 2 2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2" xfId="51"/>
    <cellStyle name="60% - 强调文字颜色 6" xfId="52" builtinId="52"/>
    <cellStyle name="常规 10 2 2" xfId="53"/>
    <cellStyle name="常规 12 2 2 2" xfId="54"/>
    <cellStyle name="常规 2" xfId="55"/>
    <cellStyle name="常规 3" xfId="56"/>
    <cellStyle name="常规 4" xfId="5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3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8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3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8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3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8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2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7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2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7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2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7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2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7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2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7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2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7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2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2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2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2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2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2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2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2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27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2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2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3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3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3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3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3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3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3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3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3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3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4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4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42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4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4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4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4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4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4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4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5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5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5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5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5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5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5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57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5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5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6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6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6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6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6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6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6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6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6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6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7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71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7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7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7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7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7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7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7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7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8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8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8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8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8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8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86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8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8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8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9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9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9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9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9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9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9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9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9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9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0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01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0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0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0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0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0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0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0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0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1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1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1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1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1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1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16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1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1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1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2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2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2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2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2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2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2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2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2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2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3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31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3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3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3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3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3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3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3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3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4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4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4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4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4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4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46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4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4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4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5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5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5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5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5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5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5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5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5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5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6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61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6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6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6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6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6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6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6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6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7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7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7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7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7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7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76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7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7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7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8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8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8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8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8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8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8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8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8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8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9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91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9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9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49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9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9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9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9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49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0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0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0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0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0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0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06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0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0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0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1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1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1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1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1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1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1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1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1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1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2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21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2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2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2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2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2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2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2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2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3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3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3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3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3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3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36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3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3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3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4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4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4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4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4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4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4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4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4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4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5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51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5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5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5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5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5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5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5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5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6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6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6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6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6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6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66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6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6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6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7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7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7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7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7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7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7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7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7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7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8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81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8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8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8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8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8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8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8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8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9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9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9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9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9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9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96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9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59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59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0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0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0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0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0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0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0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0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0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0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10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1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1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1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1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1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1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1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1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1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2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2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2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2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2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25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2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2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2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2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3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3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3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3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3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3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3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3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3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3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40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4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4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4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4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4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4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4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4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4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5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5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5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5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5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55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5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5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5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5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6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6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6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6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6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6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6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6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6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6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70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7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7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7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7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7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7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7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7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7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8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8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8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8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8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85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8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8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8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8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9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9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9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9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9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9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69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9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9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69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00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0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0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0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0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0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0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0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0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0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1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1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1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1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1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15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1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1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1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1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2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2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2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2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2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2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2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2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2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2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30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3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3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3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3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3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3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3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3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3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4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4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4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4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4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45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4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4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4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4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5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5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5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5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5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5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5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5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5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5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60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6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6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6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6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6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6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6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6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6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7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7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7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7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74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7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7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7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7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7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8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8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8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8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8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8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8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8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8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89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9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9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79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9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9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9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9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9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9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79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0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0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0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0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04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0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0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0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0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0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1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1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1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1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1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1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1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1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1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19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2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2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2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2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2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2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2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2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2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2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3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3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3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3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34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3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3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3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3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3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4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4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4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4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4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4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4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4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4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49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5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5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5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5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5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5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5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5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5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5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6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6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6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6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64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6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6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6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6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6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7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7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7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7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7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7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7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7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7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79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8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8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8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8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8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8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8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8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8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8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9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9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9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9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94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9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9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89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9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89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0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0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0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0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0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0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0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0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0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09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1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1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1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1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1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1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1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1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1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1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2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2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2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2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24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2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2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2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2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2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3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3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3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3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3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3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3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3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38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3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4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4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4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4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4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4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4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4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4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4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5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5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5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53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5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5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5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5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5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5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6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6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6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6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6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6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6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6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68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6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7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7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7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7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7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7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7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7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7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7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8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8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8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83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8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8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8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8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8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8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9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9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9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9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99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9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9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9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98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99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0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0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0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0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0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0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0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0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0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0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1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1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1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13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1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1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1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1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1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1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2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2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2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2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2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2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2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2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28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2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3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3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3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3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3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3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3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3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3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3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4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4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4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43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4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4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4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4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4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4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5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5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5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5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5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5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5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5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58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5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6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6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6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6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6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6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6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6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6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6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7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7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7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73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7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7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7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7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7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7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8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8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8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8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8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8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8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8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88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8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9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09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9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9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9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9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9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9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9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09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0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0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0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03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0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0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0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0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0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0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1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1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1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1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1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1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1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1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18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1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2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2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2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2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2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2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2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2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2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2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3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3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3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33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3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3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3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3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3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3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4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4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4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4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4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4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4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4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48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4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5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5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5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5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5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5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5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5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5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5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6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6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6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63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6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6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6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6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6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6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7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7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7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7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7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7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7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77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7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7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8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8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8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8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8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8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8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8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8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8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9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9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92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9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9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19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9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9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9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19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0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0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0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0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0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0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0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07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0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0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1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1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1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1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1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1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1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1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1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1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2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2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22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2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2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2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2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2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2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2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3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3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3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3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3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3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3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37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3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3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4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4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4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4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4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4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4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4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4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4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5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5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52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5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5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5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5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5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5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5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6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6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6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6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6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6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6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67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6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6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7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7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7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7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7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7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7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7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7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7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8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8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82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8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8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8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8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8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8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8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9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9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9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29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9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9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9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97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9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29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0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0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0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0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0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0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0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0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0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0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1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1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12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1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1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1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1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1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1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1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2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2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2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2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2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2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2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27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2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2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3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3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3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3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3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3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3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3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3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3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4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4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42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4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4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4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4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4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4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4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5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5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5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5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5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5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5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57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5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5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6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6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6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6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6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6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6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6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6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6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7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7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72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7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7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7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7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7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7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7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8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8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8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8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8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8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8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87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8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8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9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9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9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9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9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9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9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9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39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39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0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0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02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0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0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0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0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0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0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0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1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1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1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1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1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1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16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1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1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1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2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2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2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2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2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2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2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2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2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2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3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31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3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3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3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3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3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3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3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3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4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4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4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4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4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4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46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4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4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4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5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5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5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5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5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5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5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5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5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5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6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61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6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6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6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6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6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6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6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6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7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7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7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7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7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7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76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7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7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7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8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8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8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8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8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8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8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8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8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8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9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91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9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9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49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9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9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9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9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49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0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0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0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0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0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0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06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0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0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0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1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1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1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1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1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1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1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1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1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1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2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21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2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2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2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2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2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2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2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2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3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3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3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3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3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3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36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3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3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3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4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4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4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4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4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4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4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4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4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4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5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51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5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5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5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5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5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5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5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5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6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6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6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6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6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6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66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6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6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6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7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7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7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7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7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7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7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7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7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7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80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8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8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8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8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8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8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8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8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8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9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9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9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9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9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95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9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9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59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59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0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0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0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0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0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0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0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0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0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0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10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1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1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1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1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1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1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1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1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1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2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2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2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2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2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25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2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2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2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2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3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3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3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3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3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3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3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3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3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3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40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4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4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4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4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4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4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4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4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4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5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5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5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5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5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55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5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5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5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5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6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6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6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6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6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6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6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6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6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6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70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7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7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7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7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7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7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7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7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7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8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8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8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8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8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85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8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8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8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8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9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9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9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9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9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9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69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9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9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69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00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0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0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0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0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0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0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0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0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0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1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1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1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1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1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15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1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1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1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1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2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2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2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2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2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2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2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2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2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2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30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3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3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3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3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3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3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3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3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3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4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4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4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4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44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4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4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4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4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4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5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5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5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5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5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5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5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5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5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59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6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6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6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6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6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6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6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6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6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6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7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7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7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7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74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7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7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7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7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7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8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8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8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8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8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8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8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8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8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89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9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9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79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9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9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9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9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9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9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79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0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0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0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0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04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0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0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0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0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0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1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1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1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1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1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1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1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1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1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19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2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2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2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2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2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2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2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2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2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2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3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3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3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3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34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3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3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3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3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3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4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4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4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4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4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4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4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4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4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49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5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5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5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5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5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5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5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5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5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5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6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6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6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6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64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6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6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6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6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6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7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7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7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7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7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7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7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7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7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79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8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8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8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8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8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8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8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8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8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8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9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9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9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9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94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9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9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89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9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89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0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0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0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0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0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0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0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0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0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09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1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1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1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1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1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1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1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1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1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1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2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2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2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2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24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2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2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2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2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2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3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3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3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3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3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3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3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3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3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39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4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4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4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4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4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4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4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4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4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4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5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5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5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5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54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5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5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5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5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5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6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6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6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6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6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6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6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6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6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69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7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7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7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7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7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7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7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7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7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7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8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8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8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83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8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8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8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8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8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8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9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9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9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9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199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9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9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9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98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199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0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0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0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0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0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0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0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0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0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0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1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1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1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13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1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1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1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1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1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1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2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2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2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2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2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2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2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2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28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2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3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3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3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3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3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3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3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3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3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3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4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4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4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43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4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4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4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4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4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4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5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5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5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5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5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5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5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5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58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5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6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6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6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6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6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6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6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6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6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6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7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7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7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73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7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7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7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7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7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7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8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8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8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8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8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8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8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8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88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8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9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09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9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9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9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9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9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9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9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09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0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0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0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03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0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0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0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0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0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0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1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1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1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1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1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1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1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1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18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1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2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2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2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2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2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2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2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2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2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2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3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3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3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33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3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3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3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3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3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3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4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4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4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4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4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4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4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4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48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4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5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5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5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5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5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5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5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5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5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5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6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6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6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63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6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6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6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6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6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6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7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7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7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7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7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7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7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7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78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7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8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8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8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8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8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8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8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8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8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8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9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9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9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93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9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9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19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9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9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19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0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0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0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0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0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0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0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0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08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0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1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1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1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1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1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1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1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1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1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1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2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2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22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2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2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2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2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2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2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2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3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3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3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3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3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3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3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37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3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3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4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4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4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4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4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4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4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4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4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4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5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5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52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5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5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5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5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5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5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5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6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6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6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6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6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6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6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67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6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6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7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7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7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7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7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7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7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7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7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7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8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8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82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8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8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8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8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8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8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8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9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9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9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29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9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9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9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97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9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29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0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0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0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0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0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0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0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0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0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0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1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1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12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1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1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1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1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1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1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1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2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2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2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2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2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2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2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27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2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2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3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3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3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3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3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3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3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3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3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3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4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4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42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4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4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4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4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4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4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4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5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5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5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5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5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5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5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57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5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5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6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6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6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6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6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6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6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6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6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6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7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7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72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7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7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7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7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7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7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7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8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8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8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8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8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8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86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8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8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8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9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9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9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9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9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9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9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39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9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39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0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01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0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0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0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0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0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0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0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0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1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1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1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1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1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1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16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1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1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1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2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2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2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2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2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2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2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2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2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2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3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31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3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3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3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3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3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3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3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3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4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4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4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4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4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4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46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4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4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4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5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5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5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5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5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5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5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5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5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5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6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61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6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6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6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6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6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6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6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6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7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7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7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7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7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7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76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7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7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7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8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8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8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8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8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8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8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8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8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8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9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91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9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9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49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9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9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9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9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49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0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0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0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0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0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0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06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0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0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0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1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1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1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1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1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1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1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1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1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1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2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21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2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2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2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2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2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2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2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2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3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3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3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3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3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3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36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3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3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3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4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4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4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4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4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4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4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4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4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4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50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5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5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5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5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5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5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5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5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5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6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6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6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6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6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65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6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6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6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6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7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7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7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7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7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7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7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7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7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7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80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8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8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8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8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8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8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8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8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8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9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9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9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9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9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95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9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9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59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59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0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0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0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0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0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0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0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0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0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0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10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1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1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1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1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1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1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1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1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1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2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2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2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2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2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25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2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2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2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2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3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3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3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3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3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3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3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3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3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3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40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4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4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4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4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4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4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4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4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4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5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5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5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5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5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55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5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5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5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5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6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6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6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6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6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6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6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6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6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6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70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7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7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7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7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7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7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7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7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7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8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8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8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8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8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85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8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8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8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8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9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9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9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9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9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9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69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9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9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69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00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0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0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0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0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0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0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0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0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0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1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1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1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1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1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15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1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1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1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1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2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2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2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2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2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2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2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2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2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2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30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3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3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3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3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3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3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3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3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3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4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4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4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4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4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45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4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4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4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49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50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51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52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5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5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5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5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57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58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59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60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6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6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6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64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65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66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67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6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6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7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7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72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73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74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75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7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7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7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7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8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8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8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8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8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8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8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8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8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89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9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9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79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9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9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9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9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9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9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79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0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0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0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0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04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0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0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0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0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0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1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1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1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1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1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1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1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1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1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19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2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2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2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2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2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2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2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2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2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2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3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3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3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3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34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3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3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3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3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3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4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4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4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4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4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4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4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4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4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49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5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5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5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5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5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5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5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5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5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5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6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6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6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6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64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6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6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6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6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6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7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7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7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7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7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7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7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7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7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79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8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8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8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8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8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8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8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8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8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8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9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9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9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9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94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9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9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89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9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89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0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0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0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0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0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0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0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0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0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09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1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1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1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1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1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1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1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1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1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1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2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2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2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2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24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2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2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2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2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2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3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3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3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3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3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3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3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3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3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39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4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4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4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4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4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4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4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4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4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4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5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5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5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5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54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5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5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5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5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5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6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6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6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6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6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6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6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6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6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69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7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7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7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7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7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7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7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7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7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7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8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8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8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8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84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8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8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8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88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89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90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91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9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9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9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299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96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97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98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2999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0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0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0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03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04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05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06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0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0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0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1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11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12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13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14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1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1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1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1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1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2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2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2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2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2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2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2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2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28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2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3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3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3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3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3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3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3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3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3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3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4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4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4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43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4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4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4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4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4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4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5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5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5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5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5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5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5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5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58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5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6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6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6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6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6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6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6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6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6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6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7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7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7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73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7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7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7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7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7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7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8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8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8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8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8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8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8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8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88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8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9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09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9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9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9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9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9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9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9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09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0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0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0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03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0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0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0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0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0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0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1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1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1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1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1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1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1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1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18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1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2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2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2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2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2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2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2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2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2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2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3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3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3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33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3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3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3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3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3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3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4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4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4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4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4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4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4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4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48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4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5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5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52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53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54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55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5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5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5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5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60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61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62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63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6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6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6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67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68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69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70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7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7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7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7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75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76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77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78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7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8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8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8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8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8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8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8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8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8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8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9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9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92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9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9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19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96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97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98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199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200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201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202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203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204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205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206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207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208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209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210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211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212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213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214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215" name="Text Box 79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216" name="Text Box 80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217" name="Text Box 81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85725</xdr:colOff>
      <xdr:row>10</xdr:row>
      <xdr:rowOff>215646</xdr:rowOff>
    </xdr:to>
    <xdr:sp>
      <xdr:nvSpPr>
        <xdr:cNvPr id="3218" name="Text Box 82"/>
        <xdr:cNvSpPr txBox="1">
          <a:spLocks noChangeArrowheads="1"/>
        </xdr:cNvSpPr>
      </xdr:nvSpPr>
      <xdr:spPr>
        <a:xfrm>
          <a:off x="5648325" y="14474825"/>
          <a:ext cx="85725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219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220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221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222" name="Text Box 82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223" name="Text Box 79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224" name="Text Box 80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19050</xdr:colOff>
      <xdr:row>10</xdr:row>
      <xdr:rowOff>215646</xdr:rowOff>
    </xdr:to>
    <xdr:sp>
      <xdr:nvSpPr>
        <xdr:cNvPr id="3225" name="Text Box 81"/>
        <xdr:cNvSpPr txBox="1">
          <a:spLocks noChangeArrowheads="1"/>
        </xdr:cNvSpPr>
      </xdr:nvSpPr>
      <xdr:spPr>
        <a:xfrm>
          <a:off x="5648325" y="14474825"/>
          <a:ext cx="19050" cy="2152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10"/>
  <sheetViews>
    <sheetView showZeros="0" tabSelected="1" view="pageBreakPreview" zoomScale="70" zoomScaleNormal="55" topLeftCell="A7" workbookViewId="0">
      <selection activeCell="X7" sqref="X7"/>
    </sheetView>
  </sheetViews>
  <sheetFormatPr defaultColWidth="9" defaultRowHeight="20.25"/>
  <cols>
    <col min="1" max="1" width="9.375" style="4" customWidth="1"/>
    <col min="2" max="2" width="10.5" style="4" customWidth="1"/>
    <col min="3" max="3" width="16.125" style="5" customWidth="1"/>
    <col min="4" max="4" width="8.125" style="6" customWidth="1"/>
    <col min="5" max="5" width="10.125" style="6" customWidth="1"/>
    <col min="6" max="6" width="7.25" style="4" customWidth="1"/>
    <col min="7" max="7" width="12.625" style="4" customWidth="1"/>
    <col min="8" max="8" width="151.75" style="6" customWidth="1"/>
    <col min="9" max="10" width="18.375" style="7" customWidth="1"/>
    <col min="11" max="11" width="14.125" style="7" customWidth="1"/>
    <col min="12" max="12" width="8.875" style="7" customWidth="1"/>
    <col min="13" max="13" width="9.125" style="7" customWidth="1"/>
    <col min="14" max="16" width="8.5" style="8" customWidth="1"/>
    <col min="17" max="17" width="10" style="8" customWidth="1"/>
    <col min="18" max="18" width="12.5" style="8" customWidth="1"/>
    <col min="19" max="19" width="10.45" style="4" customWidth="1"/>
    <col min="20" max="16384" width="9" style="3"/>
  </cols>
  <sheetData>
    <row r="1" s="1" customFormat="1" ht="77" customHeight="1" spans="1:2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="2" customFormat="1" ht="62.25" customHeight="1" spans="1:20">
      <c r="A2" s="10" t="s">
        <v>1</v>
      </c>
      <c r="B2" s="10" t="s">
        <v>2</v>
      </c>
      <c r="C2" s="11" t="s">
        <v>3</v>
      </c>
      <c r="D2" s="10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20" t="s">
        <v>9</v>
      </c>
      <c r="J2" s="12" t="s">
        <v>10</v>
      </c>
      <c r="K2" s="12"/>
      <c r="L2" s="12"/>
      <c r="M2" s="12"/>
      <c r="N2" s="21"/>
      <c r="O2" s="21" t="s">
        <v>11</v>
      </c>
      <c r="P2" s="21"/>
      <c r="Q2" s="21"/>
      <c r="R2" s="26"/>
      <c r="S2" s="12" t="s">
        <v>12</v>
      </c>
      <c r="T2" s="27" t="s">
        <v>13</v>
      </c>
    </row>
    <row r="3" s="2" customFormat="1" ht="33" customHeight="1" spans="1:20">
      <c r="A3" s="10"/>
      <c r="B3" s="10"/>
      <c r="C3" s="11"/>
      <c r="D3" s="10"/>
      <c r="E3" s="12"/>
      <c r="F3" s="12"/>
      <c r="G3" s="12"/>
      <c r="H3" s="12"/>
      <c r="I3" s="20"/>
      <c r="J3" s="22" t="s">
        <v>14</v>
      </c>
      <c r="K3" s="22" t="s">
        <v>15</v>
      </c>
      <c r="L3" s="22" t="s">
        <v>16</v>
      </c>
      <c r="M3" s="22" t="s">
        <v>17</v>
      </c>
      <c r="N3" s="21" t="s">
        <v>18</v>
      </c>
      <c r="O3" s="21" t="s">
        <v>19</v>
      </c>
      <c r="P3" s="21" t="s">
        <v>20</v>
      </c>
      <c r="Q3" s="21" t="s">
        <v>21</v>
      </c>
      <c r="R3" s="21"/>
      <c r="S3" s="12"/>
      <c r="T3" s="27"/>
    </row>
    <row r="4" s="2" customFormat="1" ht="47" customHeight="1" spans="1:20">
      <c r="A4" s="10"/>
      <c r="B4" s="10"/>
      <c r="C4" s="11"/>
      <c r="D4" s="10"/>
      <c r="E4" s="12"/>
      <c r="F4" s="12"/>
      <c r="G4" s="12"/>
      <c r="H4" s="12"/>
      <c r="I4" s="20"/>
      <c r="J4" s="22"/>
      <c r="K4" s="22"/>
      <c r="L4" s="22"/>
      <c r="M4" s="22"/>
      <c r="N4" s="21"/>
      <c r="O4" s="21"/>
      <c r="P4" s="21"/>
      <c r="Q4" s="21" t="s">
        <v>19</v>
      </c>
      <c r="R4" s="21" t="s">
        <v>20</v>
      </c>
      <c r="S4" s="12"/>
      <c r="T4" s="27"/>
    </row>
    <row r="5" ht="40.5" customHeight="1" spans="1:20">
      <c r="A5" s="10" t="s">
        <v>22</v>
      </c>
      <c r="B5" s="10"/>
      <c r="C5" s="10"/>
      <c r="D5" s="13"/>
      <c r="E5" s="12"/>
      <c r="F5" s="12"/>
      <c r="G5" s="12"/>
      <c r="H5" s="12"/>
      <c r="I5" s="22">
        <f t="shared" ref="I5:R5" si="0">I6+I8</f>
        <v>2867.6</v>
      </c>
      <c r="J5" s="22">
        <f t="shared" si="0"/>
        <v>2867.6</v>
      </c>
      <c r="K5" s="22">
        <f t="shared" si="0"/>
        <v>0</v>
      </c>
      <c r="L5" s="22">
        <f t="shared" si="0"/>
        <v>0</v>
      </c>
      <c r="M5" s="22">
        <f t="shared" si="0"/>
        <v>0</v>
      </c>
      <c r="N5" s="21">
        <f t="shared" si="0"/>
        <v>0</v>
      </c>
      <c r="O5" s="21">
        <f t="shared" si="0"/>
        <v>2820</v>
      </c>
      <c r="P5" s="21">
        <f t="shared" si="0"/>
        <v>741</v>
      </c>
      <c r="Q5" s="21">
        <f t="shared" si="0"/>
        <v>803</v>
      </c>
      <c r="R5" s="21">
        <f t="shared" si="0"/>
        <v>2818</v>
      </c>
      <c r="S5" s="12"/>
      <c r="T5" s="28"/>
    </row>
    <row r="6" s="2" customFormat="1" ht="46.5" customHeight="1" spans="1:20">
      <c r="A6" s="10" t="s">
        <v>23</v>
      </c>
      <c r="B6" s="10" t="s">
        <v>24</v>
      </c>
      <c r="C6" s="10"/>
      <c r="D6" s="10"/>
      <c r="E6" s="12"/>
      <c r="F6" s="12"/>
      <c r="G6" s="12"/>
      <c r="H6" s="12"/>
      <c r="I6" s="22">
        <f t="shared" ref="I6:N6" si="1">SUM(I7:I7)</f>
        <v>867.6</v>
      </c>
      <c r="J6" s="22">
        <f t="shared" si="1"/>
        <v>867.6</v>
      </c>
      <c r="K6" s="22">
        <f t="shared" si="1"/>
        <v>0</v>
      </c>
      <c r="L6" s="22">
        <f t="shared" si="1"/>
        <v>0</v>
      </c>
      <c r="M6" s="22">
        <f t="shared" si="1"/>
        <v>0</v>
      </c>
      <c r="N6" s="21">
        <f t="shared" si="1"/>
        <v>0</v>
      </c>
      <c r="O6" s="21">
        <f>O7</f>
        <v>723</v>
      </c>
      <c r="P6" s="21">
        <f>P7</f>
        <v>723</v>
      </c>
      <c r="Q6" s="21">
        <f>Q7</f>
        <v>723</v>
      </c>
      <c r="R6" s="21">
        <f>R7</f>
        <v>723</v>
      </c>
      <c r="S6" s="12"/>
      <c r="T6" s="28"/>
    </row>
    <row r="7" s="3" customFormat="1" ht="391" customHeight="1" spans="1:249">
      <c r="A7" s="14">
        <v>1</v>
      </c>
      <c r="B7" s="15" t="s">
        <v>25</v>
      </c>
      <c r="C7" s="15" t="s">
        <v>26</v>
      </c>
      <c r="D7" s="15" t="s">
        <v>27</v>
      </c>
      <c r="E7" s="15" t="s">
        <v>28</v>
      </c>
      <c r="F7" s="16" t="s">
        <v>29</v>
      </c>
      <c r="G7" s="16" t="s">
        <v>30</v>
      </c>
      <c r="H7" s="17" t="s">
        <v>31</v>
      </c>
      <c r="I7" s="23">
        <v>867.6</v>
      </c>
      <c r="J7" s="23">
        <v>867.6</v>
      </c>
      <c r="K7" s="23"/>
      <c r="L7" s="23"/>
      <c r="M7" s="24"/>
      <c r="N7" s="25"/>
      <c r="O7" s="25">
        <v>723</v>
      </c>
      <c r="P7" s="25">
        <v>723</v>
      </c>
      <c r="Q7" s="25">
        <v>723</v>
      </c>
      <c r="R7" s="25">
        <v>723</v>
      </c>
      <c r="S7" s="29" t="s">
        <v>32</v>
      </c>
      <c r="T7" s="15" t="s">
        <v>33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</row>
    <row r="8" s="2" customFormat="1" ht="64.5" customHeight="1" spans="1:20">
      <c r="A8" s="18" t="s">
        <v>34</v>
      </c>
      <c r="B8" s="19" t="s">
        <v>35</v>
      </c>
      <c r="C8" s="19"/>
      <c r="D8" s="18"/>
      <c r="E8" s="15"/>
      <c r="F8" s="16"/>
      <c r="G8" s="16"/>
      <c r="H8" s="17"/>
      <c r="I8" s="24">
        <f>I9+I10</f>
        <v>2000</v>
      </c>
      <c r="J8" s="24">
        <f>SUM(J9:J10)</f>
        <v>2000</v>
      </c>
      <c r="K8" s="24"/>
      <c r="L8" s="24"/>
      <c r="M8" s="24"/>
      <c r="N8" s="25"/>
      <c r="O8" s="25">
        <f>O9+O10</f>
        <v>2097</v>
      </c>
      <c r="P8" s="25">
        <f>P9+P10</f>
        <v>18</v>
      </c>
      <c r="Q8" s="25">
        <f>Q9+Q10</f>
        <v>80</v>
      </c>
      <c r="R8" s="25">
        <f>R9+R10</f>
        <v>2095</v>
      </c>
      <c r="S8" s="15"/>
      <c r="T8" s="31"/>
    </row>
    <row r="9" s="3" customFormat="1" ht="180" customHeight="1" spans="1:20">
      <c r="A9" s="14">
        <v>1</v>
      </c>
      <c r="B9" s="15" t="s">
        <v>36</v>
      </c>
      <c r="C9" s="15" t="s">
        <v>37</v>
      </c>
      <c r="D9" s="14" t="s">
        <v>27</v>
      </c>
      <c r="E9" s="15" t="s">
        <v>38</v>
      </c>
      <c r="F9" s="16" t="s">
        <v>39</v>
      </c>
      <c r="G9" s="16" t="s">
        <v>40</v>
      </c>
      <c r="H9" s="17" t="s">
        <v>41</v>
      </c>
      <c r="I9" s="24">
        <v>1000</v>
      </c>
      <c r="J9" s="24">
        <v>1000</v>
      </c>
      <c r="K9" s="24"/>
      <c r="L9" s="24"/>
      <c r="M9" s="24"/>
      <c r="N9" s="25">
        <v>302</v>
      </c>
      <c r="O9" s="25">
        <v>1205</v>
      </c>
      <c r="P9" s="25">
        <v>11</v>
      </c>
      <c r="Q9" s="25">
        <v>46</v>
      </c>
      <c r="R9" s="25">
        <v>1205</v>
      </c>
      <c r="S9" s="29" t="s">
        <v>42</v>
      </c>
      <c r="T9" s="15" t="s">
        <v>43</v>
      </c>
    </row>
    <row r="10" s="3" customFormat="1" ht="198" customHeight="1" spans="1:20">
      <c r="A10" s="14">
        <v>2</v>
      </c>
      <c r="B10" s="15" t="s">
        <v>44</v>
      </c>
      <c r="C10" s="15" t="s">
        <v>45</v>
      </c>
      <c r="D10" s="14" t="s">
        <v>27</v>
      </c>
      <c r="E10" s="15" t="s">
        <v>38</v>
      </c>
      <c r="F10" s="16" t="s">
        <v>39</v>
      </c>
      <c r="G10" s="16" t="s">
        <v>46</v>
      </c>
      <c r="H10" s="17" t="s">
        <v>47</v>
      </c>
      <c r="I10" s="24">
        <v>1000</v>
      </c>
      <c r="J10" s="24">
        <v>1000</v>
      </c>
      <c r="K10" s="24"/>
      <c r="L10" s="24"/>
      <c r="M10" s="24"/>
      <c r="N10" s="25">
        <v>223</v>
      </c>
      <c r="O10" s="25">
        <v>892</v>
      </c>
      <c r="P10" s="25">
        <v>7</v>
      </c>
      <c r="Q10" s="25">
        <v>34</v>
      </c>
      <c r="R10" s="25">
        <v>890</v>
      </c>
      <c r="S10" s="29" t="s">
        <v>48</v>
      </c>
      <c r="T10" s="15" t="s">
        <v>49</v>
      </c>
    </row>
  </sheetData>
  <mergeCells count="25">
    <mergeCell ref="A1:T1"/>
    <mergeCell ref="J2:N2"/>
    <mergeCell ref="O2:R2"/>
    <mergeCell ref="Q3:R3"/>
    <mergeCell ref="A5:C5"/>
    <mergeCell ref="B6:C6"/>
    <mergeCell ref="B8:C8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3:J4"/>
    <mergeCell ref="K3:K4"/>
    <mergeCell ref="L3:L4"/>
    <mergeCell ref="M3:M4"/>
    <mergeCell ref="N3:N4"/>
    <mergeCell ref="O3:O4"/>
    <mergeCell ref="P3:P4"/>
    <mergeCell ref="S2:S4"/>
    <mergeCell ref="T2:T4"/>
  </mergeCells>
  <printOptions horizontalCentered="1"/>
  <pageMargins left="0.159722222222222" right="0.169444444444444" top="0.159722222222222" bottom="0.339583333333333" header="0.179861111111111" footer="0.179861111111111"/>
  <pageSetup paperSize="8" scale="58" fitToHeight="0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kshl</dc:creator>
  <cp:lastModifiedBy>Administrator</cp:lastModifiedBy>
  <dcterms:created xsi:type="dcterms:W3CDTF">2018-02-11T03:18:00Z</dcterms:created>
  <cp:lastPrinted>2021-03-11T03:57:00Z</cp:lastPrinted>
  <dcterms:modified xsi:type="dcterms:W3CDTF">2022-03-22T08:09:56Z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C0911278371E422990DBBCB0D8805D2A</vt:lpwstr>
  </property>
</Properties>
</file>